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505" yWindow="-15" windowWidth="14340" windowHeight="12795" tabRatio="280"/>
  </bookViews>
  <sheets>
    <sheet name="Лист1" sheetId="1" r:id="rId1"/>
    <sheet name="Лист2" sheetId="2" r:id="rId2"/>
    <sheet name="Лист3" sheetId="3" r:id="rId3"/>
  </sheets>
  <definedNames>
    <definedName name="область">Лист1!$B$3:$B$10</definedName>
    <definedName name="статус">Лист1!$E$3:$E$10</definedName>
  </definedNames>
  <calcPr calcId="145621"/>
  <pivotCaches>
    <pivotCache cacheId="4" r:id="rId4"/>
  </pivotCaches>
</workbook>
</file>

<file path=xl/calcChain.xml><?xml version="1.0" encoding="utf-8"?>
<calcChain xmlns="http://schemas.openxmlformats.org/spreadsheetml/2006/main">
  <c r="B19" i="1" l="1" a="1"/>
  <c r="B19" i="1" s="1"/>
  <c r="B14" i="1" a="1"/>
  <c r="B14" i="1" s="1"/>
  <c r="B15" i="1"/>
  <c r="B13" i="1" a="1"/>
  <c r="B13" i="1" s="1"/>
</calcChain>
</file>

<file path=xl/sharedStrings.xml><?xml version="1.0" encoding="utf-8"?>
<sst xmlns="http://schemas.openxmlformats.org/spreadsheetml/2006/main" count="38" uniqueCount="23">
  <si>
    <t>Наименование фирмы</t>
  </si>
  <si>
    <t>ИНН</t>
  </si>
  <si>
    <t>КПП</t>
  </si>
  <si>
    <t>Статус</t>
  </si>
  <si>
    <t>НР</t>
  </si>
  <si>
    <t>25-тр</t>
  </si>
  <si>
    <t>159-тр</t>
  </si>
  <si>
    <t>593-тр</t>
  </si>
  <si>
    <t>859-тр</t>
  </si>
  <si>
    <t>2-тр</t>
  </si>
  <si>
    <t>ООО Космос</t>
  </si>
  <si>
    <t>ОАО Марс</t>
  </si>
  <si>
    <t>ОАО Венера</t>
  </si>
  <si>
    <t>ОАО Земля</t>
  </si>
  <si>
    <t>ЗАО Юпитер</t>
  </si>
  <si>
    <t>Количество организаций:</t>
  </si>
  <si>
    <t>Как подсчитать количество организаций указанных в столбце В, не учитывая те, у которых статус "НР" в столбце Е?</t>
  </si>
  <si>
    <t>формулы подсчета уникальных значений по столбцу В</t>
  </si>
  <si>
    <t>Диапазонам присвоены имена "область" и "статус".</t>
  </si>
  <si>
    <t>Названия строк</t>
  </si>
  <si>
    <t>Общий итог</t>
  </si>
  <si>
    <t>Названия столбцов</t>
  </si>
  <si>
    <t>Количество по полю ИНН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</si>
</sst>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4" fillId="0" borderId="0" xfId="0" applyFont="1"/>
    <xf numFmtId="0" fontId="5" fillId="2" borderId="1" xfId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Обычный" xfId="0" builtinId="0"/>
    <cellStyle name="Плохой" xfId="1" builtinId="27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Ожуг Евгений Петрович" refreshedDate="42118.418483333335" createdVersion="4" refreshedVersion="4" minRefreshableVersion="3" recordCount="8">
  <cacheSource type="worksheet">
    <worksheetSource ref="B2:E10" sheet="Лист1"/>
  </cacheSource>
  <cacheFields count="4">
    <cacheField name="Наименование фирмы" numFmtId="0">
      <sharedItems count="5">
        <s v="ООО Космос"/>
        <s v="ОАО Марс"/>
        <s v="ОАО Венера"/>
        <s v="ОАО Земля"/>
        <s v="ЗАО Юпитер"/>
      </sharedItems>
    </cacheField>
    <cacheField name="ИНН" numFmtId="0">
      <sharedItems containsSemiMixedTypes="0" containsString="0" containsNumber="1" containsInteger="1" minValue="12589" maxValue="78296"/>
    </cacheField>
    <cacheField name="КПП" numFmtId="0">
      <sharedItems containsNonDate="0" containsString="0" containsBlank="1"/>
    </cacheField>
    <cacheField name="Статус" numFmtId="0">
      <sharedItems count="6">
        <s v="НР"/>
        <s v="25-тр"/>
        <s v="159-тр"/>
        <s v="593-тр"/>
        <s v="859-тр"/>
        <s v="2-тр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n v="32015"/>
    <m/>
    <x v="0"/>
  </r>
  <r>
    <x v="1"/>
    <n v="42017"/>
    <m/>
    <x v="1"/>
  </r>
  <r>
    <x v="0"/>
    <n v="58039"/>
    <m/>
    <x v="2"/>
  </r>
  <r>
    <x v="2"/>
    <n v="69052"/>
    <m/>
    <x v="0"/>
  </r>
  <r>
    <x v="0"/>
    <n v="78296"/>
    <m/>
    <x v="3"/>
  </r>
  <r>
    <x v="2"/>
    <n v="12589"/>
    <m/>
    <x v="4"/>
  </r>
  <r>
    <x v="3"/>
    <n v="32569"/>
    <m/>
    <x v="5"/>
  </r>
  <r>
    <x v="4"/>
    <n v="45698"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22:G28" firstHeaderRow="1" firstDataRow="2" firstDataCol="1"/>
  <pivotFields count="4">
    <pivotField axis="axisRow" showAll="0">
      <items count="6">
        <item x="4"/>
        <item x="2"/>
        <item x="3"/>
        <item x="1"/>
        <item x="0"/>
        <item t="default"/>
      </items>
    </pivotField>
    <pivotField dataField="1" showAll="0"/>
    <pivotField showAll="0"/>
    <pivotField axis="axisCol" showAll="0">
      <items count="7">
        <item x="2"/>
        <item x="1"/>
        <item x="5"/>
        <item x="3"/>
        <item x="4"/>
        <item h="1" x="0"/>
        <item t="default"/>
      </items>
    </pivotField>
  </pivotFields>
  <rowFields count="1">
    <field x="0"/>
  </rowFields>
  <rowItems count="5">
    <i>
      <x v="1"/>
    </i>
    <i>
      <x v="2"/>
    </i>
    <i>
      <x v="3"/>
    </i>
    <i>
      <x v="4"/>
    </i>
    <i t="grand">
      <x/>
    </i>
  </rowItems>
  <colFields count="1">
    <field x="3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Количество по полю ИНН" fld="1" subtotal="count" baseField="0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tabSelected="1" workbookViewId="0">
      <selection activeCell="B13" sqref="B13"/>
    </sheetView>
  </sheetViews>
  <sheetFormatPr defaultRowHeight="15" x14ac:dyDescent="0.25"/>
  <cols>
    <col min="1" max="1" width="24.5703125" customWidth="1"/>
    <col min="2" max="2" width="20.7109375" customWidth="1"/>
    <col min="3" max="3" width="5.7109375" customWidth="1"/>
    <col min="4" max="4" width="4.7109375" customWidth="1"/>
    <col min="5" max="6" width="6.7109375" customWidth="1"/>
    <col min="7" max="7" width="11.85546875" customWidth="1"/>
    <col min="8" max="8" width="11.85546875" bestFit="1" customWidth="1"/>
  </cols>
  <sheetData>
    <row r="2" spans="1:5" x14ac:dyDescent="0.25">
      <c r="B2" s="2" t="s">
        <v>0</v>
      </c>
      <c r="C2" s="2" t="s">
        <v>1</v>
      </c>
      <c r="D2" s="2" t="s">
        <v>2</v>
      </c>
      <c r="E2" s="2" t="s">
        <v>3</v>
      </c>
    </row>
    <row r="3" spans="1:5" x14ac:dyDescent="0.25">
      <c r="B3" s="1" t="s">
        <v>10</v>
      </c>
      <c r="C3" s="1">
        <v>32015</v>
      </c>
      <c r="D3" s="1"/>
      <c r="E3" s="6" t="s">
        <v>4</v>
      </c>
    </row>
    <row r="4" spans="1:5" x14ac:dyDescent="0.25">
      <c r="B4" s="1" t="s">
        <v>11</v>
      </c>
      <c r="C4" s="1">
        <v>42017</v>
      </c>
      <c r="D4" s="1"/>
      <c r="E4" s="3" t="s">
        <v>5</v>
      </c>
    </row>
    <row r="5" spans="1:5" x14ac:dyDescent="0.25">
      <c r="B5" s="1" t="s">
        <v>10</v>
      </c>
      <c r="C5" s="1">
        <v>58039</v>
      </c>
      <c r="D5" s="1"/>
      <c r="E5" s="3" t="s">
        <v>6</v>
      </c>
    </row>
    <row r="6" spans="1:5" x14ac:dyDescent="0.25">
      <c r="B6" s="1" t="s">
        <v>12</v>
      </c>
      <c r="C6" s="1">
        <v>69052</v>
      </c>
      <c r="D6" s="1"/>
      <c r="E6" s="6" t="s">
        <v>4</v>
      </c>
    </row>
    <row r="7" spans="1:5" x14ac:dyDescent="0.25">
      <c r="B7" s="1" t="s">
        <v>10</v>
      </c>
      <c r="C7" s="1">
        <v>78296</v>
      </c>
      <c r="D7" s="1"/>
      <c r="E7" s="3" t="s">
        <v>7</v>
      </c>
    </row>
    <row r="8" spans="1:5" x14ac:dyDescent="0.25">
      <c r="B8" s="1" t="s">
        <v>12</v>
      </c>
      <c r="C8" s="1">
        <v>12589</v>
      </c>
      <c r="D8" s="1"/>
      <c r="E8" s="3" t="s">
        <v>8</v>
      </c>
    </row>
    <row r="9" spans="1:5" x14ac:dyDescent="0.25">
      <c r="B9" s="1" t="s">
        <v>13</v>
      </c>
      <c r="C9" s="1">
        <v>32569</v>
      </c>
      <c r="D9" s="1"/>
      <c r="E9" s="3" t="s">
        <v>9</v>
      </c>
    </row>
    <row r="10" spans="1:5" x14ac:dyDescent="0.25">
      <c r="B10" s="1" t="s">
        <v>14</v>
      </c>
      <c r="C10" s="1">
        <v>45698</v>
      </c>
      <c r="D10" s="1"/>
      <c r="E10" s="6" t="s">
        <v>4</v>
      </c>
    </row>
    <row r="11" spans="1:5" x14ac:dyDescent="0.25">
      <c r="B11" s="4"/>
      <c r="C11" s="4"/>
      <c r="D11" s="4"/>
      <c r="E11" s="5"/>
    </row>
    <row r="12" spans="1:5" x14ac:dyDescent="0.25">
      <c r="B12" s="7" t="s">
        <v>15</v>
      </c>
      <c r="C12" s="4"/>
      <c r="D12" s="4"/>
      <c r="E12" s="5"/>
    </row>
    <row r="13" spans="1:5" x14ac:dyDescent="0.25">
      <c r="A13" s="10" t="s">
        <v>17</v>
      </c>
      <c r="B13" s="6">
        <f t="array" ref="B13">SUM(1/COUNTIF(область,область&amp;""))-ISNUMBER(MATCH("",область&amp;"",0))</f>
        <v>5</v>
      </c>
      <c r="C13" s="4"/>
      <c r="D13" s="4"/>
      <c r="E13" s="5"/>
    </row>
    <row r="14" spans="1:5" x14ac:dyDescent="0.25">
      <c r="A14" s="10"/>
      <c r="B14" s="6">
        <f t="array" ref="B14">SUM(IF(FREQUENCY(IF(LEN(область)&gt;0,MATCH(область,область,0),""),IF(LEN(область)&gt;0,MATCH(область,область,0),""))&gt;0,1))</f>
        <v>5</v>
      </c>
      <c r="C14" s="4"/>
      <c r="D14" s="4"/>
      <c r="E14" s="5"/>
    </row>
    <row r="15" spans="1:5" x14ac:dyDescent="0.25">
      <c r="A15" s="10"/>
      <c r="B15" s="6">
        <f>SUMPRODUCT((область&lt;&gt;"")/COUNTIF(область,область&amp;""))</f>
        <v>5</v>
      </c>
      <c r="C15" s="4"/>
      <c r="D15" s="4"/>
      <c r="E15" s="5"/>
    </row>
    <row r="17" spans="1:7" ht="18.75" x14ac:dyDescent="0.3">
      <c r="A17" s="8" t="s">
        <v>16</v>
      </c>
    </row>
    <row r="18" spans="1:7" x14ac:dyDescent="0.25">
      <c r="A18" t="s">
        <v>18</v>
      </c>
    </row>
    <row r="19" spans="1:7" x14ac:dyDescent="0.25">
      <c r="B19" s="9">
        <f t="array" ref="B19">SUM(IFERROR(1/COUNTIFS(область,область,статус,"НР"),0))</f>
        <v>6</v>
      </c>
    </row>
    <row r="22" spans="1:7" x14ac:dyDescent="0.25">
      <c r="A22" s="11" t="s">
        <v>22</v>
      </c>
      <c r="B22" s="11" t="s">
        <v>21</v>
      </c>
    </row>
    <row r="23" spans="1:7" x14ac:dyDescent="0.25">
      <c r="A23" s="11" t="s">
        <v>19</v>
      </c>
      <c r="B23" t="s">
        <v>6</v>
      </c>
      <c r="C23" t="s">
        <v>5</v>
      </c>
      <c r="D23" t="s">
        <v>9</v>
      </c>
      <c r="E23" t="s">
        <v>7</v>
      </c>
      <c r="F23" t="s">
        <v>8</v>
      </c>
      <c r="G23" t="s">
        <v>20</v>
      </c>
    </row>
    <row r="24" spans="1:7" x14ac:dyDescent="0.25">
      <c r="A24" s="12" t="s">
        <v>12</v>
      </c>
      <c r="B24" s="13"/>
      <c r="C24" s="13"/>
      <c r="D24" s="13"/>
      <c r="E24" s="13"/>
      <c r="F24" s="13">
        <v>1</v>
      </c>
      <c r="G24" s="13">
        <v>1</v>
      </c>
    </row>
    <row r="25" spans="1:7" x14ac:dyDescent="0.25">
      <c r="A25" s="12" t="s">
        <v>13</v>
      </c>
      <c r="B25" s="13"/>
      <c r="C25" s="13"/>
      <c r="D25" s="13">
        <v>1</v>
      </c>
      <c r="E25" s="13"/>
      <c r="F25" s="13"/>
      <c r="G25" s="13">
        <v>1</v>
      </c>
    </row>
    <row r="26" spans="1:7" x14ac:dyDescent="0.25">
      <c r="A26" s="12" t="s">
        <v>11</v>
      </c>
      <c r="B26" s="13"/>
      <c r="C26" s="13">
        <v>1</v>
      </c>
      <c r="D26" s="13"/>
      <c r="E26" s="13"/>
      <c r="F26" s="13"/>
      <c r="G26" s="13">
        <v>1</v>
      </c>
    </row>
    <row r="27" spans="1:7" x14ac:dyDescent="0.25">
      <c r="A27" s="12" t="s">
        <v>10</v>
      </c>
      <c r="B27" s="13">
        <v>1</v>
      </c>
      <c r="C27" s="13"/>
      <c r="D27" s="13"/>
      <c r="E27" s="13">
        <v>1</v>
      </c>
      <c r="F27" s="13"/>
      <c r="G27" s="13">
        <v>2</v>
      </c>
    </row>
    <row r="28" spans="1:7" x14ac:dyDescent="0.25">
      <c r="A28" s="12" t="s">
        <v>20</v>
      </c>
      <c r="B28" s="13">
        <v>1</v>
      </c>
      <c r="C28" s="13">
        <v>1</v>
      </c>
      <c r="D28" s="13">
        <v>1</v>
      </c>
      <c r="E28" s="13">
        <v>1</v>
      </c>
      <c r="F28" s="13">
        <v>1</v>
      </c>
      <c r="G28" s="13">
        <v>5</v>
      </c>
    </row>
  </sheetData>
  <mergeCells count="1">
    <mergeCell ref="A13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область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Одинцова</dc:creator>
  <cp:lastModifiedBy>Ожуг Евгений Петрович</cp:lastModifiedBy>
  <dcterms:created xsi:type="dcterms:W3CDTF">2015-04-24T05:07:28Z</dcterms:created>
  <dcterms:modified xsi:type="dcterms:W3CDTF">2015-04-24T05:04:18Z</dcterms:modified>
</cp:coreProperties>
</file>