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17970" windowHeight="6120"/>
  </bookViews>
  <sheets>
    <sheet name="Лист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 l="1"/>
  <c r="C6" i="1"/>
  <c r="C5" i="1"/>
  <c r="C4" i="1"/>
  <c r="C3" i="1"/>
  <c r="C2" i="1"/>
  <c r="D5" i="1" s="1"/>
  <c r="D2" i="1" l="1"/>
  <c r="D3" i="1"/>
  <c r="D4" i="1"/>
  <c r="Z13" i="1"/>
  <c r="Z14" i="1"/>
  <c r="Z15" i="1"/>
  <c r="Z16" i="1"/>
  <c r="Z17" i="1"/>
  <c r="Z18" i="1"/>
  <c r="Z19" i="1"/>
  <c r="Z20" i="1"/>
  <c r="Z21" i="1"/>
  <c r="Z22" i="1"/>
  <c r="Z12" i="1"/>
  <c r="X13" i="1"/>
  <c r="X14" i="1"/>
  <c r="X15" i="1"/>
  <c r="X16" i="1"/>
  <c r="X17" i="1"/>
  <c r="X18" i="1"/>
  <c r="X19" i="1"/>
  <c r="X20" i="1"/>
  <c r="X21" i="1"/>
  <c r="X22" i="1"/>
  <c r="X12" i="1"/>
  <c r="V13" i="1"/>
  <c r="V14" i="1"/>
  <c r="V15" i="1"/>
  <c r="V16" i="1"/>
  <c r="V17" i="1"/>
  <c r="V18" i="1"/>
  <c r="V19" i="1"/>
  <c r="V20" i="1"/>
  <c r="V21" i="1"/>
  <c r="V22" i="1"/>
  <c r="V12" i="1"/>
  <c r="T13" i="1"/>
  <c r="T14" i="1"/>
  <c r="T15" i="1"/>
  <c r="T16" i="1"/>
  <c r="T17" i="1"/>
  <c r="T18" i="1"/>
  <c r="T19" i="1"/>
  <c r="T20" i="1"/>
  <c r="T21" i="1"/>
  <c r="T22" i="1"/>
  <c r="T12" i="1"/>
  <c r="R13" i="1"/>
  <c r="R14" i="1"/>
  <c r="R15" i="1"/>
  <c r="R16" i="1"/>
  <c r="R17" i="1"/>
  <c r="R18" i="1"/>
  <c r="R19" i="1"/>
  <c r="R20" i="1"/>
  <c r="R21" i="1"/>
  <c r="R22" i="1"/>
  <c r="R12" i="1"/>
  <c r="P13" i="1"/>
  <c r="P14" i="1"/>
  <c r="P15" i="1"/>
  <c r="P16" i="1"/>
  <c r="P17" i="1"/>
  <c r="P18" i="1"/>
  <c r="P19" i="1"/>
  <c r="P20" i="1"/>
  <c r="P21" i="1"/>
  <c r="P22" i="1"/>
  <c r="P12" i="1"/>
  <c r="N13" i="1"/>
  <c r="N14" i="1"/>
  <c r="N15" i="1"/>
  <c r="N16" i="1"/>
  <c r="N17" i="1"/>
  <c r="N18" i="1"/>
  <c r="N19" i="1"/>
  <c r="N20" i="1"/>
  <c r="N21" i="1"/>
  <c r="N22" i="1"/>
  <c r="N12" i="1"/>
  <c r="L13" i="1"/>
  <c r="L14" i="1"/>
  <c r="L15" i="1"/>
  <c r="L16" i="1"/>
  <c r="L17" i="1"/>
  <c r="L18" i="1"/>
  <c r="L19" i="1"/>
  <c r="L20" i="1"/>
  <c r="L21" i="1"/>
  <c r="L22" i="1"/>
  <c r="L12" i="1"/>
  <c r="J13" i="1"/>
  <c r="J14" i="1"/>
  <c r="J15" i="1"/>
  <c r="J16" i="1"/>
  <c r="J17" i="1"/>
  <c r="J18" i="1"/>
  <c r="J19" i="1"/>
  <c r="J20" i="1"/>
  <c r="J21" i="1"/>
  <c r="J22" i="1"/>
  <c r="J12" i="1"/>
  <c r="H13" i="1"/>
  <c r="H14" i="1"/>
  <c r="H15" i="1"/>
  <c r="H16" i="1"/>
  <c r="H17" i="1"/>
  <c r="H18" i="1"/>
  <c r="H19" i="1"/>
  <c r="H20" i="1"/>
  <c r="H21" i="1"/>
  <c r="H22" i="1"/>
  <c r="H12" i="1"/>
  <c r="F13" i="1"/>
  <c r="F14" i="1"/>
  <c r="F15" i="1"/>
  <c r="F16" i="1"/>
  <c r="F17" i="1"/>
  <c r="F18" i="1"/>
  <c r="F19" i="1"/>
  <c r="F20" i="1"/>
  <c r="F21" i="1"/>
  <c r="F22" i="1"/>
  <c r="F12" i="1"/>
  <c r="D13" i="1"/>
  <c r="D14" i="1"/>
  <c r="D15" i="1"/>
  <c r="D16" i="1"/>
  <c r="D17" i="1"/>
  <c r="D18" i="1"/>
  <c r="D19" i="1"/>
  <c r="D20" i="1"/>
  <c r="D21" i="1"/>
  <c r="D22" i="1"/>
  <c r="D12" i="1"/>
</calcChain>
</file>

<file path=xl/sharedStrings.xml><?xml version="1.0" encoding="utf-8"?>
<sst xmlns="http://schemas.openxmlformats.org/spreadsheetml/2006/main" count="33" uniqueCount="11">
  <si>
    <t>сумма1</t>
  </si>
  <si>
    <t>сумма2</t>
  </si>
  <si>
    <t>Итог 1</t>
  </si>
  <si>
    <t>Итог 2</t>
  </si>
  <si>
    <t>Итог 3</t>
  </si>
  <si>
    <t>Итог 4</t>
  </si>
  <si>
    <t>Итог 5</t>
  </si>
  <si>
    <t>месяц</t>
  </si>
  <si>
    <t>коэффиц</t>
  </si>
  <si>
    <t xml:space="preserve">При протяжке формулы по горизонтали: 
- в ячейке c2 должна отобразиться сумма d12:d22, в ячейке d2 сумма F12:F22, в ячейке E3 сумма H12:H22
- В ячейке С3 должна отобразиться сумма c12:c22, в ячейке D3 сумма E12:E22, в ячейке E3 сумма G12:G22 и т.д.
В ячейке С4 должна отразиться максимальная сумма из диапазона С12:C22, в ячейке D4 max сумма из диапазона  E12:E22, в ячейке E4 max сумма из диапазона G12:G22 
В ячейке С5 должна отразиться средняя сумма из диапазона С12:C22, в ячейке D5 средняя сумма из диапазона  E12:E22, в ячейке E5 средняя сумма из диапазона G12:G22 
В ячейке С6 должно отразиться кол-во значений из диапазона С12:C22, в ячейке D6 кол-во значений из диапазона  E12:E22, в ячейке E6 кол-во значений из диапазона G12:G22  </t>
  </si>
  <si>
    <t>Условия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</si>
</sst>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\ yyyy;@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/>
    <xf numFmtId="164" fontId="0" fillId="0" borderId="0" xfId="0" applyNumberFormat="1"/>
    <xf numFmtId="4" fontId="0" fillId="0" borderId="0" xfId="0" applyNumberFormat="1"/>
    <xf numFmtId="4" fontId="0" fillId="0" borderId="0" xfId="0" applyNumberFormat="1" applyFill="1"/>
    <xf numFmtId="17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Z40"/>
  <sheetViews>
    <sheetView tabSelected="1" zoomScale="85" zoomScaleNormal="85" workbookViewId="0">
      <selection activeCell="C2" sqref="C2:D6"/>
    </sheetView>
  </sheetViews>
  <sheetFormatPr defaultRowHeight="15" x14ac:dyDescent="0.25"/>
  <cols>
    <col min="2" max="2" width="12.42578125" customWidth="1"/>
    <col min="3" max="14" width="14.28515625" customWidth="1"/>
    <col min="15" max="15" width="10" bestFit="1" customWidth="1"/>
    <col min="16" max="26" width="12.7109375" customWidth="1"/>
  </cols>
  <sheetData>
    <row r="1" spans="2:26" x14ac:dyDescent="0.25">
      <c r="B1" t="s">
        <v>7</v>
      </c>
      <c r="C1" s="2">
        <v>42005</v>
      </c>
      <c r="D1" s="2">
        <v>42036</v>
      </c>
      <c r="E1" s="2">
        <v>42064</v>
      </c>
      <c r="F1" s="2">
        <v>42095</v>
      </c>
      <c r="G1" s="2">
        <v>42125</v>
      </c>
      <c r="H1" s="2">
        <v>42156</v>
      </c>
      <c r="I1" s="2">
        <v>42186</v>
      </c>
      <c r="J1" s="2">
        <v>42217</v>
      </c>
      <c r="K1" s="2">
        <v>42248</v>
      </c>
      <c r="L1" s="2">
        <v>42278</v>
      </c>
      <c r="M1" s="2">
        <v>42309</v>
      </c>
      <c r="N1" s="2">
        <v>42339</v>
      </c>
    </row>
    <row r="2" spans="2:26" x14ac:dyDescent="0.25">
      <c r="B2" t="s">
        <v>2</v>
      </c>
      <c r="C2" s="4">
        <f>SUM(INDEX($B$12:$Z$22,,COUNTA($B2:B2)*2+1))</f>
        <v>3490.2</v>
      </c>
      <c r="D2" s="4">
        <f>SUM(INDEX($B$12:$Z$22,,COUNTA($B2:C2)*2+1))</f>
        <v>9257.5</v>
      </c>
      <c r="E2" s="4"/>
      <c r="F2" s="4"/>
      <c r="G2" s="4"/>
      <c r="H2" s="4"/>
      <c r="I2" s="4"/>
      <c r="J2" s="4"/>
      <c r="K2" s="4"/>
      <c r="L2" s="4"/>
      <c r="M2" s="4"/>
      <c r="N2" s="4"/>
    </row>
    <row r="3" spans="2:26" x14ac:dyDescent="0.25">
      <c r="B3" t="s">
        <v>3</v>
      </c>
      <c r="C3" s="4">
        <f>SUM(INDEX($B$12:$Z$22,,COUNTA($B2:B2)*2))</f>
        <v>4986</v>
      </c>
      <c r="D3" s="4">
        <f>SUM(INDEX($B$12:$Z$22,,COUNTA($B2:C2)*2))</f>
        <v>13225</v>
      </c>
      <c r="E3" s="3"/>
      <c r="F3" s="3"/>
      <c r="G3" s="3"/>
      <c r="H3" s="3"/>
      <c r="I3" s="3"/>
      <c r="J3" s="3"/>
      <c r="K3" s="3"/>
      <c r="L3" s="3"/>
      <c r="M3" s="3"/>
      <c r="N3" s="3"/>
    </row>
    <row r="4" spans="2:26" x14ac:dyDescent="0.25">
      <c r="B4" t="s">
        <v>4</v>
      </c>
      <c r="C4" s="4">
        <f>MAX(INDEX($B$12:$Z$22,,COUNTA($B2:B2)*2))</f>
        <v>769</v>
      </c>
      <c r="D4" s="4">
        <f>MAX(INDEX($B$12:$Z$22,,COUNTA($B2:C2)*2))</f>
        <v>6575</v>
      </c>
      <c r="E4" s="3"/>
      <c r="F4" s="3"/>
      <c r="G4" s="3"/>
      <c r="H4" s="3"/>
      <c r="I4" s="3"/>
      <c r="J4" s="3"/>
      <c r="K4" s="3"/>
      <c r="L4" s="3"/>
      <c r="M4" s="3"/>
      <c r="N4" s="3"/>
    </row>
    <row r="5" spans="2:26" x14ac:dyDescent="0.25">
      <c r="B5" t="s">
        <v>5</v>
      </c>
      <c r="C5" s="4">
        <f>AVERAGE(INDEX($B$12:$Z$22,,COUNTA($B2:B2)*2))</f>
        <v>453.27272727272725</v>
      </c>
      <c r="D5" s="4">
        <f>AVERAGE(INDEX($B$12:$Z$22,,COUNTA($B2:C2)*2))</f>
        <v>1202.2727272727273</v>
      </c>
      <c r="E5" s="3"/>
      <c r="F5" s="3"/>
      <c r="G5" s="3"/>
      <c r="H5" s="3"/>
      <c r="I5" s="3"/>
      <c r="J5" s="3"/>
      <c r="K5" s="3"/>
      <c r="L5" s="3"/>
      <c r="M5" s="3"/>
      <c r="N5" s="3"/>
    </row>
    <row r="6" spans="2:26" x14ac:dyDescent="0.25">
      <c r="B6" t="s">
        <v>6</v>
      </c>
      <c r="C6" s="4">
        <f>COUNT(INDEX($B$12:$Z$22,,COUNTA($B2:B2)*2))</f>
        <v>11</v>
      </c>
      <c r="D6" s="4">
        <f>COUNT(INDEX($B$12:$Z$22,,COUNTA($B2:C2)*2))</f>
        <v>11</v>
      </c>
      <c r="E6" s="3"/>
      <c r="F6" s="3"/>
      <c r="G6" s="3"/>
      <c r="H6" s="3"/>
      <c r="I6" s="3"/>
      <c r="J6" s="3"/>
      <c r="K6" s="3"/>
      <c r="L6" s="3"/>
      <c r="M6" s="3"/>
      <c r="N6" s="3"/>
    </row>
    <row r="7" spans="2:26" x14ac:dyDescent="0.25">
      <c r="C7" s="1"/>
      <c r="D7" s="1"/>
    </row>
    <row r="8" spans="2:26" x14ac:dyDescent="0.25">
      <c r="C8" s="1"/>
      <c r="D8" s="1"/>
    </row>
    <row r="9" spans="2:26" x14ac:dyDescent="0.25">
      <c r="C9" s="1"/>
      <c r="D9" s="1"/>
    </row>
    <row r="10" spans="2:26" x14ac:dyDescent="0.25">
      <c r="C10" s="5">
        <v>42005</v>
      </c>
      <c r="D10" s="6"/>
      <c r="E10" s="5">
        <v>42036</v>
      </c>
      <c r="F10" s="6"/>
      <c r="G10" s="5">
        <v>42064</v>
      </c>
      <c r="H10" s="6"/>
      <c r="I10" s="5">
        <v>42095</v>
      </c>
      <c r="J10" s="6"/>
      <c r="K10" s="5">
        <v>42125</v>
      </c>
      <c r="L10" s="6"/>
      <c r="M10" s="5">
        <v>42156</v>
      </c>
      <c r="N10" s="6"/>
      <c r="O10" s="5">
        <v>42186</v>
      </c>
      <c r="P10" s="6"/>
      <c r="Q10" s="5">
        <v>42217</v>
      </c>
      <c r="R10" s="6"/>
      <c r="S10" s="5">
        <v>42248</v>
      </c>
      <c r="T10" s="6"/>
      <c r="U10" s="5">
        <v>42278</v>
      </c>
      <c r="V10" s="6"/>
      <c r="W10" s="5">
        <v>42309</v>
      </c>
      <c r="X10" s="6"/>
      <c r="Y10" s="5">
        <v>42339</v>
      </c>
      <c r="Z10" s="6"/>
    </row>
    <row r="11" spans="2:26" x14ac:dyDescent="0.25">
      <c r="B11" t="s">
        <v>8</v>
      </c>
      <c r="C11" t="s">
        <v>0</v>
      </c>
      <c r="D11" t="s">
        <v>1</v>
      </c>
      <c r="E11" t="s">
        <v>0</v>
      </c>
      <c r="F11" t="s">
        <v>1</v>
      </c>
      <c r="G11" t="s">
        <v>0</v>
      </c>
      <c r="H11" t="s">
        <v>1</v>
      </c>
      <c r="I11" t="s">
        <v>0</v>
      </c>
      <c r="J11" t="s">
        <v>1</v>
      </c>
      <c r="K11" t="s">
        <v>0</v>
      </c>
      <c r="L11" t="s">
        <v>1</v>
      </c>
      <c r="M11" t="s">
        <v>0</v>
      </c>
      <c r="N11" t="s">
        <v>1</v>
      </c>
      <c r="O11" t="s">
        <v>0</v>
      </c>
      <c r="P11" t="s">
        <v>1</v>
      </c>
      <c r="Q11" t="s">
        <v>0</v>
      </c>
      <c r="R11" t="s">
        <v>1</v>
      </c>
      <c r="S11" t="s">
        <v>0</v>
      </c>
      <c r="T11" t="s">
        <v>1</v>
      </c>
      <c r="U11" t="s">
        <v>0</v>
      </c>
      <c r="V11" t="s">
        <v>1</v>
      </c>
      <c r="W11" t="s">
        <v>0</v>
      </c>
      <c r="X11" t="s">
        <v>1</v>
      </c>
      <c r="Y11" t="s">
        <v>0</v>
      </c>
      <c r="Z11" t="s">
        <v>1</v>
      </c>
    </row>
    <row r="12" spans="2:26" x14ac:dyDescent="0.25">
      <c r="B12">
        <v>0.7</v>
      </c>
      <c r="C12" s="3">
        <v>100</v>
      </c>
      <c r="D12" s="3">
        <f>C12*B12</f>
        <v>70</v>
      </c>
      <c r="E12" s="3">
        <v>888</v>
      </c>
      <c r="F12" s="3">
        <f>E12*B12</f>
        <v>621.59999999999991</v>
      </c>
      <c r="G12" s="3">
        <v>23432</v>
      </c>
      <c r="H12" s="3">
        <f>G12*B12</f>
        <v>16402.399999999998</v>
      </c>
      <c r="I12" s="3">
        <v>889</v>
      </c>
      <c r="J12" s="3">
        <f>I12*B12</f>
        <v>622.29999999999995</v>
      </c>
      <c r="K12" s="3">
        <v>8522</v>
      </c>
      <c r="L12" s="3">
        <f>K12*B12</f>
        <v>5965.4</v>
      </c>
      <c r="M12" s="3">
        <v>75422</v>
      </c>
      <c r="N12" s="3">
        <f>M12*B12</f>
        <v>52795.399999999994</v>
      </c>
      <c r="O12" s="3">
        <v>9549</v>
      </c>
      <c r="P12" s="3">
        <f>O12*B12</f>
        <v>6684.2999999999993</v>
      </c>
      <c r="Q12" s="3">
        <v>4444</v>
      </c>
      <c r="R12" s="3">
        <f>Q12*B12</f>
        <v>3110.7999999999997</v>
      </c>
      <c r="S12" s="3">
        <v>752</v>
      </c>
      <c r="T12" s="3">
        <f>S12*B12</f>
        <v>526.4</v>
      </c>
      <c r="U12" s="3">
        <v>754222</v>
      </c>
      <c r="V12" s="3">
        <f>U12*B12</f>
        <v>527955.4</v>
      </c>
      <c r="W12" s="3">
        <v>985542</v>
      </c>
      <c r="X12" s="3">
        <f>W12*B12</f>
        <v>689879.39999999991</v>
      </c>
      <c r="Y12" s="3">
        <v>8222</v>
      </c>
      <c r="Z12" s="3">
        <f>Y12*B12</f>
        <v>5755.4</v>
      </c>
    </row>
    <row r="13" spans="2:26" x14ac:dyDescent="0.25">
      <c r="B13">
        <v>0.7</v>
      </c>
      <c r="C13" s="3">
        <v>150</v>
      </c>
      <c r="D13" s="3">
        <f t="shared" ref="D13:D22" si="0">C13*B13</f>
        <v>105</v>
      </c>
      <c r="E13" s="3">
        <v>6575</v>
      </c>
      <c r="F13" s="3">
        <f t="shared" ref="F13:F22" si="1">E13*B13</f>
        <v>4602.5</v>
      </c>
      <c r="G13" s="3">
        <v>32532</v>
      </c>
      <c r="H13" s="3">
        <f t="shared" ref="H13:H22" si="2">G13*B13</f>
        <v>22772.399999999998</v>
      </c>
      <c r="I13" s="3">
        <v>2233</v>
      </c>
      <c r="J13" s="3">
        <f t="shared" ref="J13:J22" si="3">I13*B13</f>
        <v>1563.1</v>
      </c>
      <c r="K13" s="3">
        <v>2533</v>
      </c>
      <c r="L13" s="3">
        <f t="shared" ref="L13:L22" si="4">K13*B13</f>
        <v>1773.1</v>
      </c>
      <c r="M13" s="3">
        <v>54236</v>
      </c>
      <c r="N13" s="3">
        <f t="shared" ref="N13:N22" si="5">M13*B13</f>
        <v>37965.199999999997</v>
      </c>
      <c r="O13" s="3">
        <v>9999</v>
      </c>
      <c r="P13" s="3">
        <f t="shared" ref="P13:P22" si="6">O13*B13</f>
        <v>6999.2999999999993</v>
      </c>
      <c r="Q13" s="3">
        <v>5444</v>
      </c>
      <c r="R13" s="3">
        <f t="shared" ref="R13:R22" si="7">Q13*B13</f>
        <v>3810.7999999999997</v>
      </c>
      <c r="S13" s="3">
        <v>42525</v>
      </c>
      <c r="T13" s="3">
        <f t="shared" ref="T13:T22" si="8">S13*B13</f>
        <v>29767.499999999996</v>
      </c>
      <c r="U13" s="3">
        <v>4522</v>
      </c>
      <c r="V13" s="3">
        <f t="shared" ref="V13:V22" si="9">U13*B13</f>
        <v>3165.3999999999996</v>
      </c>
      <c r="W13" s="3">
        <v>525</v>
      </c>
      <c r="X13" s="3">
        <f t="shared" ref="X13:X22" si="10">W13*B13</f>
        <v>367.5</v>
      </c>
      <c r="Y13" s="3">
        <v>8484</v>
      </c>
      <c r="Z13" s="3">
        <f t="shared" ref="Z13:Z22" si="11">Y13*B13</f>
        <v>5938.7999999999993</v>
      </c>
    </row>
    <row r="14" spans="2:26" x14ac:dyDescent="0.25">
      <c r="B14">
        <v>0.7</v>
      </c>
      <c r="C14" s="3">
        <v>323</v>
      </c>
      <c r="D14" s="3">
        <f t="shared" si="0"/>
        <v>226.1</v>
      </c>
      <c r="E14" s="3">
        <v>567</v>
      </c>
      <c r="F14" s="3">
        <f t="shared" si="1"/>
        <v>396.9</v>
      </c>
      <c r="G14" s="3">
        <v>2355</v>
      </c>
      <c r="H14" s="3">
        <f t="shared" si="2"/>
        <v>1648.5</v>
      </c>
      <c r="I14" s="3">
        <v>2235</v>
      </c>
      <c r="J14" s="3">
        <f t="shared" si="3"/>
        <v>1564.5</v>
      </c>
      <c r="K14" s="3">
        <v>45852</v>
      </c>
      <c r="L14" s="3">
        <f t="shared" si="4"/>
        <v>32096.399999999998</v>
      </c>
      <c r="M14" s="3">
        <v>422</v>
      </c>
      <c r="N14" s="3">
        <f t="shared" si="5"/>
        <v>295.39999999999998</v>
      </c>
      <c r="O14" s="3">
        <v>2256</v>
      </c>
      <c r="P14" s="3">
        <f t="shared" si="6"/>
        <v>1579.1999999999998</v>
      </c>
      <c r="Q14" s="3">
        <v>5544</v>
      </c>
      <c r="R14" s="3">
        <f t="shared" si="7"/>
        <v>3880.7999999999997</v>
      </c>
      <c r="S14" s="3">
        <v>4482</v>
      </c>
      <c r="T14" s="3">
        <f t="shared" si="8"/>
        <v>3137.3999999999996</v>
      </c>
      <c r="U14" s="3">
        <v>4452</v>
      </c>
      <c r="V14" s="3">
        <f t="shared" si="9"/>
        <v>3116.3999999999996</v>
      </c>
      <c r="W14" s="3">
        <v>5225</v>
      </c>
      <c r="X14" s="3">
        <f t="shared" si="10"/>
        <v>3657.4999999999995</v>
      </c>
      <c r="Y14" s="3">
        <v>7878</v>
      </c>
      <c r="Z14" s="3">
        <f t="shared" si="11"/>
        <v>5514.5999999999995</v>
      </c>
    </row>
    <row r="15" spans="2:26" x14ac:dyDescent="0.25">
      <c r="B15">
        <v>0.7</v>
      </c>
      <c r="C15" s="3">
        <v>435</v>
      </c>
      <c r="D15" s="3">
        <f t="shared" si="0"/>
        <v>304.5</v>
      </c>
      <c r="E15" s="3">
        <v>456</v>
      </c>
      <c r="F15" s="3">
        <f t="shared" si="1"/>
        <v>319.2</v>
      </c>
      <c r="G15" s="3">
        <v>5447</v>
      </c>
      <c r="H15" s="3">
        <f t="shared" si="2"/>
        <v>3812.8999999999996</v>
      </c>
      <c r="I15" s="3">
        <v>7862</v>
      </c>
      <c r="J15" s="3">
        <f t="shared" si="3"/>
        <v>5503.4</v>
      </c>
      <c r="K15" s="3">
        <v>75122</v>
      </c>
      <c r="L15" s="3">
        <f t="shared" si="4"/>
        <v>52585.399999999994</v>
      </c>
      <c r="M15" s="3">
        <v>4523</v>
      </c>
      <c r="N15" s="3">
        <f t="shared" si="5"/>
        <v>3166.1</v>
      </c>
      <c r="O15" s="3">
        <v>8585</v>
      </c>
      <c r="P15" s="3">
        <f t="shared" si="6"/>
        <v>6009.5</v>
      </c>
      <c r="Q15" s="3">
        <v>452</v>
      </c>
      <c r="R15" s="3">
        <f t="shared" si="7"/>
        <v>316.39999999999998</v>
      </c>
      <c r="S15" s="3">
        <v>45585</v>
      </c>
      <c r="T15" s="3">
        <f t="shared" si="8"/>
        <v>31909.499999999996</v>
      </c>
      <c r="U15" s="3">
        <v>12556</v>
      </c>
      <c r="V15" s="3">
        <f t="shared" si="9"/>
        <v>8789.1999999999989</v>
      </c>
      <c r="W15" s="3">
        <v>5145</v>
      </c>
      <c r="X15" s="3">
        <f t="shared" si="10"/>
        <v>3601.4999999999995</v>
      </c>
      <c r="Y15" s="3">
        <v>5551</v>
      </c>
      <c r="Z15" s="3">
        <f t="shared" si="11"/>
        <v>3885.7</v>
      </c>
    </row>
    <row r="16" spans="2:26" x14ac:dyDescent="0.25">
      <c r="B16">
        <v>0.7</v>
      </c>
      <c r="C16" s="3">
        <v>345</v>
      </c>
      <c r="D16" s="3">
        <f t="shared" si="0"/>
        <v>241.49999999999997</v>
      </c>
      <c r="E16" s="3">
        <v>456</v>
      </c>
      <c r="F16" s="3">
        <f t="shared" si="1"/>
        <v>319.2</v>
      </c>
      <c r="G16" s="3">
        <v>445</v>
      </c>
      <c r="H16" s="3">
        <f t="shared" si="2"/>
        <v>311.5</v>
      </c>
      <c r="I16" s="3">
        <v>12300</v>
      </c>
      <c r="J16" s="3">
        <f t="shared" si="3"/>
        <v>8610</v>
      </c>
      <c r="K16" s="3">
        <v>452</v>
      </c>
      <c r="L16" s="3">
        <f t="shared" si="4"/>
        <v>316.39999999999998</v>
      </c>
      <c r="M16" s="3">
        <v>4523</v>
      </c>
      <c r="N16" s="3">
        <f t="shared" si="5"/>
        <v>3166.1</v>
      </c>
      <c r="O16" s="3">
        <v>7852</v>
      </c>
      <c r="P16" s="3">
        <f t="shared" si="6"/>
        <v>5496.4</v>
      </c>
      <c r="Q16" s="3">
        <v>21556</v>
      </c>
      <c r="R16" s="3">
        <f t="shared" si="7"/>
        <v>15089.199999999999</v>
      </c>
      <c r="S16" s="3">
        <v>9898</v>
      </c>
      <c r="T16" s="3">
        <f t="shared" si="8"/>
        <v>6928.5999999999995</v>
      </c>
      <c r="U16" s="3">
        <v>4522</v>
      </c>
      <c r="V16" s="3">
        <f t="shared" si="9"/>
        <v>3165.3999999999996</v>
      </c>
      <c r="W16" s="3">
        <v>4452</v>
      </c>
      <c r="X16" s="3">
        <f t="shared" si="10"/>
        <v>3116.3999999999996</v>
      </c>
      <c r="Y16" s="3">
        <v>545</v>
      </c>
      <c r="Z16" s="3">
        <f t="shared" si="11"/>
        <v>381.5</v>
      </c>
    </row>
    <row r="17" spans="2:26" x14ac:dyDescent="0.25">
      <c r="B17">
        <v>0.7</v>
      </c>
      <c r="C17" s="3">
        <v>547</v>
      </c>
      <c r="D17" s="3">
        <f t="shared" si="0"/>
        <v>382.9</v>
      </c>
      <c r="E17" s="3">
        <v>111</v>
      </c>
      <c r="F17" s="3">
        <f t="shared" si="1"/>
        <v>77.699999999999989</v>
      </c>
      <c r="G17" s="3">
        <v>4552</v>
      </c>
      <c r="H17" s="3">
        <f t="shared" si="2"/>
        <v>3186.3999999999996</v>
      </c>
      <c r="I17" s="3">
        <v>12358</v>
      </c>
      <c r="J17" s="3">
        <f t="shared" si="3"/>
        <v>8650.5999999999985</v>
      </c>
      <c r="K17" s="3">
        <v>524</v>
      </c>
      <c r="L17" s="3">
        <f t="shared" si="4"/>
        <v>366.79999999999995</v>
      </c>
      <c r="M17" s="3">
        <v>426</v>
      </c>
      <c r="N17" s="3">
        <f t="shared" si="5"/>
        <v>298.2</v>
      </c>
      <c r="O17" s="3">
        <v>22545</v>
      </c>
      <c r="P17" s="3">
        <f t="shared" si="6"/>
        <v>15781.499999999998</v>
      </c>
      <c r="Q17" s="3">
        <v>225</v>
      </c>
      <c r="R17" s="3">
        <f t="shared" si="7"/>
        <v>157.5</v>
      </c>
      <c r="S17" s="3">
        <v>888</v>
      </c>
      <c r="T17" s="3">
        <f t="shared" si="8"/>
        <v>621.59999999999991</v>
      </c>
      <c r="U17" s="3">
        <v>4555</v>
      </c>
      <c r="V17" s="3">
        <f t="shared" si="9"/>
        <v>3188.5</v>
      </c>
      <c r="W17" s="3">
        <v>525</v>
      </c>
      <c r="X17" s="3">
        <f t="shared" si="10"/>
        <v>367.5</v>
      </c>
      <c r="Y17" s="3">
        <v>5545</v>
      </c>
      <c r="Z17" s="3">
        <f t="shared" si="11"/>
        <v>3881.4999999999995</v>
      </c>
    </row>
    <row r="18" spans="2:26" x14ac:dyDescent="0.25">
      <c r="B18">
        <v>0.7</v>
      </c>
      <c r="C18" s="3">
        <v>658</v>
      </c>
      <c r="D18" s="3">
        <f t="shared" si="0"/>
        <v>460.59999999999997</v>
      </c>
      <c r="E18" s="3">
        <v>213</v>
      </c>
      <c r="F18" s="3">
        <f t="shared" si="1"/>
        <v>149.1</v>
      </c>
      <c r="G18" s="3">
        <v>7852</v>
      </c>
      <c r="H18" s="3">
        <f t="shared" si="2"/>
        <v>5496.4</v>
      </c>
      <c r="I18" s="3">
        <v>4520</v>
      </c>
      <c r="J18" s="3">
        <f t="shared" si="3"/>
        <v>3164</v>
      </c>
      <c r="K18" s="3">
        <v>452</v>
      </c>
      <c r="L18" s="3">
        <f t="shared" si="4"/>
        <v>316.39999999999998</v>
      </c>
      <c r="M18" s="3">
        <v>4562</v>
      </c>
      <c r="N18" s="3">
        <f t="shared" si="5"/>
        <v>3193.3999999999996</v>
      </c>
      <c r="O18" s="3">
        <v>2245</v>
      </c>
      <c r="P18" s="3">
        <f t="shared" si="6"/>
        <v>1571.5</v>
      </c>
      <c r="Q18" s="3">
        <v>452</v>
      </c>
      <c r="R18" s="3">
        <f t="shared" si="7"/>
        <v>316.39999999999998</v>
      </c>
      <c r="S18" s="3">
        <v>5523</v>
      </c>
      <c r="T18" s="3">
        <f t="shared" si="8"/>
        <v>3866.1</v>
      </c>
      <c r="U18" s="3">
        <v>9558</v>
      </c>
      <c r="V18" s="3">
        <f t="shared" si="9"/>
        <v>6690.5999999999995</v>
      </c>
      <c r="W18" s="3">
        <v>4444</v>
      </c>
      <c r="X18" s="3">
        <f t="shared" si="10"/>
        <v>3110.7999999999997</v>
      </c>
      <c r="Y18" s="3">
        <v>5545</v>
      </c>
      <c r="Z18" s="3">
        <f t="shared" si="11"/>
        <v>3881.4999999999995</v>
      </c>
    </row>
    <row r="19" spans="2:26" x14ac:dyDescent="0.25">
      <c r="B19">
        <v>0.7</v>
      </c>
      <c r="C19" s="3">
        <v>657</v>
      </c>
      <c r="D19" s="3">
        <f t="shared" si="0"/>
        <v>459.9</v>
      </c>
      <c r="E19" s="3">
        <v>3255</v>
      </c>
      <c r="F19" s="3">
        <f t="shared" si="1"/>
        <v>2278.5</v>
      </c>
      <c r="G19" s="3">
        <v>123</v>
      </c>
      <c r="H19" s="3">
        <f t="shared" si="2"/>
        <v>86.1</v>
      </c>
      <c r="I19" s="3">
        <v>78523</v>
      </c>
      <c r="J19" s="3">
        <f t="shared" si="3"/>
        <v>54966.1</v>
      </c>
      <c r="K19" s="3">
        <v>7823</v>
      </c>
      <c r="L19" s="3">
        <f t="shared" si="4"/>
        <v>5476.0999999999995</v>
      </c>
      <c r="M19" s="3">
        <v>4562</v>
      </c>
      <c r="N19" s="3">
        <f t="shared" si="5"/>
        <v>3193.3999999999996</v>
      </c>
      <c r="O19" s="3">
        <v>21556</v>
      </c>
      <c r="P19" s="3">
        <f t="shared" si="6"/>
        <v>15089.199999999999</v>
      </c>
      <c r="Q19" s="3">
        <v>45589</v>
      </c>
      <c r="R19" s="3">
        <f t="shared" si="7"/>
        <v>31912.3</v>
      </c>
      <c r="S19" s="3">
        <v>2456</v>
      </c>
      <c r="T19" s="3">
        <f t="shared" si="8"/>
        <v>1719.1999999999998</v>
      </c>
      <c r="U19" s="3">
        <v>525554</v>
      </c>
      <c r="V19" s="3">
        <f t="shared" si="9"/>
        <v>367887.8</v>
      </c>
      <c r="W19" s="3">
        <v>5515</v>
      </c>
      <c r="X19" s="3">
        <f t="shared" si="10"/>
        <v>3860.4999999999995</v>
      </c>
      <c r="Y19" s="3">
        <v>5545</v>
      </c>
      <c r="Z19" s="3">
        <f t="shared" si="11"/>
        <v>3881.4999999999995</v>
      </c>
    </row>
    <row r="20" spans="2:26" x14ac:dyDescent="0.25">
      <c r="B20">
        <v>0.7</v>
      </c>
      <c r="C20" s="3">
        <v>567</v>
      </c>
      <c r="D20" s="3">
        <f t="shared" si="0"/>
        <v>396.9</v>
      </c>
      <c r="E20" s="3">
        <v>235</v>
      </c>
      <c r="F20" s="3">
        <f t="shared" si="1"/>
        <v>164.5</v>
      </c>
      <c r="G20" s="3">
        <v>455</v>
      </c>
      <c r="H20" s="3">
        <f t="shared" si="2"/>
        <v>318.5</v>
      </c>
      <c r="I20" s="3">
        <v>7812</v>
      </c>
      <c r="J20" s="3">
        <f t="shared" si="3"/>
        <v>5468.4</v>
      </c>
      <c r="K20" s="3">
        <v>75523</v>
      </c>
      <c r="L20" s="3">
        <f t="shared" si="4"/>
        <v>52866.1</v>
      </c>
      <c r="M20" s="3">
        <v>4226</v>
      </c>
      <c r="N20" s="3">
        <f t="shared" si="5"/>
        <v>2958.2</v>
      </c>
      <c r="O20" s="3">
        <v>225565</v>
      </c>
      <c r="P20" s="3">
        <f t="shared" si="6"/>
        <v>157895.5</v>
      </c>
      <c r="Q20" s="3">
        <v>45256</v>
      </c>
      <c r="R20" s="3">
        <f t="shared" si="7"/>
        <v>31679.199999999997</v>
      </c>
      <c r="S20" s="3">
        <v>44774</v>
      </c>
      <c r="T20" s="3">
        <f t="shared" si="8"/>
        <v>31341.8</v>
      </c>
      <c r="U20" s="3">
        <v>555</v>
      </c>
      <c r="V20" s="3">
        <f t="shared" si="9"/>
        <v>388.5</v>
      </c>
      <c r="W20" s="3">
        <v>51551</v>
      </c>
      <c r="X20" s="3">
        <f t="shared" si="10"/>
        <v>36085.699999999997</v>
      </c>
      <c r="Y20" s="3">
        <v>555</v>
      </c>
      <c r="Z20" s="3">
        <f t="shared" si="11"/>
        <v>388.5</v>
      </c>
    </row>
    <row r="21" spans="2:26" x14ac:dyDescent="0.25">
      <c r="B21">
        <v>0.7</v>
      </c>
      <c r="C21" s="3">
        <v>769</v>
      </c>
      <c r="D21" s="3">
        <f t="shared" si="0"/>
        <v>538.29999999999995</v>
      </c>
      <c r="E21" s="3">
        <v>235</v>
      </c>
      <c r="F21" s="3">
        <f t="shared" si="1"/>
        <v>164.5</v>
      </c>
      <c r="G21" s="3">
        <v>78852</v>
      </c>
      <c r="H21" s="3">
        <f t="shared" si="2"/>
        <v>55196.399999999994</v>
      </c>
      <c r="I21" s="3">
        <v>78220</v>
      </c>
      <c r="J21" s="3">
        <f t="shared" si="3"/>
        <v>54754</v>
      </c>
      <c r="K21" s="3">
        <v>4523</v>
      </c>
      <c r="L21" s="3">
        <f t="shared" si="4"/>
        <v>3166.1</v>
      </c>
      <c r="M21" s="3">
        <v>4566</v>
      </c>
      <c r="N21" s="3">
        <f t="shared" si="5"/>
        <v>3196.2</v>
      </c>
      <c r="O21" s="3">
        <v>255</v>
      </c>
      <c r="P21" s="3">
        <f t="shared" si="6"/>
        <v>178.5</v>
      </c>
      <c r="Q21" s="3">
        <v>45482</v>
      </c>
      <c r="R21" s="3">
        <f t="shared" si="7"/>
        <v>31837.399999999998</v>
      </c>
      <c r="S21" s="3">
        <v>111</v>
      </c>
      <c r="T21" s="3">
        <f t="shared" si="8"/>
        <v>77.699999999999989</v>
      </c>
      <c r="U21" s="3">
        <v>7882</v>
      </c>
      <c r="V21" s="3">
        <f t="shared" si="9"/>
        <v>5517.4</v>
      </c>
      <c r="W21" s="3">
        <v>458</v>
      </c>
      <c r="X21" s="3">
        <f t="shared" si="10"/>
        <v>320.59999999999997</v>
      </c>
      <c r="Y21" s="3">
        <v>51455</v>
      </c>
      <c r="Z21" s="3">
        <f t="shared" si="11"/>
        <v>36018.5</v>
      </c>
    </row>
    <row r="22" spans="2:26" x14ac:dyDescent="0.25">
      <c r="B22">
        <v>0.7</v>
      </c>
      <c r="C22" s="3">
        <v>435</v>
      </c>
      <c r="D22" s="3">
        <f t="shared" si="0"/>
        <v>304.5</v>
      </c>
      <c r="E22" s="3">
        <v>234</v>
      </c>
      <c r="F22" s="3">
        <f t="shared" si="1"/>
        <v>163.79999999999998</v>
      </c>
      <c r="G22" s="3">
        <v>742</v>
      </c>
      <c r="H22" s="3">
        <f t="shared" si="2"/>
        <v>519.4</v>
      </c>
      <c r="I22" s="3">
        <v>782</v>
      </c>
      <c r="J22" s="3">
        <f t="shared" si="3"/>
        <v>547.4</v>
      </c>
      <c r="K22" s="3">
        <v>7852</v>
      </c>
      <c r="L22" s="3">
        <f t="shared" si="4"/>
        <v>5496.4</v>
      </c>
      <c r="M22" s="3">
        <v>8523</v>
      </c>
      <c r="N22" s="3">
        <f t="shared" si="5"/>
        <v>5966.0999999999995</v>
      </c>
      <c r="O22" s="3">
        <v>4544</v>
      </c>
      <c r="P22" s="3">
        <f t="shared" si="6"/>
        <v>3180.7999999999997</v>
      </c>
      <c r="Q22" s="3">
        <v>4545</v>
      </c>
      <c r="R22" s="3">
        <f t="shared" si="7"/>
        <v>3181.5</v>
      </c>
      <c r="S22" s="3">
        <v>1123</v>
      </c>
      <c r="T22" s="3">
        <f t="shared" si="8"/>
        <v>786.09999999999991</v>
      </c>
      <c r="U22" s="3">
        <v>44252</v>
      </c>
      <c r="V22" s="3">
        <f t="shared" si="9"/>
        <v>30976.399999999998</v>
      </c>
      <c r="W22" s="3">
        <v>5255</v>
      </c>
      <c r="X22" s="3">
        <f t="shared" si="10"/>
        <v>3678.4999999999995</v>
      </c>
      <c r="Y22" s="3">
        <v>1000</v>
      </c>
      <c r="Z22" s="3">
        <f t="shared" si="11"/>
        <v>700</v>
      </c>
    </row>
    <row r="24" spans="2:26" x14ac:dyDescent="0.25">
      <c r="B24" t="s">
        <v>10</v>
      </c>
      <c r="C24" s="7" t="s">
        <v>9</v>
      </c>
      <c r="D24" s="7"/>
      <c r="E24" s="7"/>
      <c r="F24" s="7"/>
    </row>
    <row r="25" spans="2:26" x14ac:dyDescent="0.25">
      <c r="C25" s="7"/>
      <c r="D25" s="7"/>
      <c r="E25" s="7"/>
      <c r="F25" s="7"/>
    </row>
    <row r="26" spans="2:26" x14ac:dyDescent="0.25">
      <c r="C26" s="7"/>
      <c r="D26" s="7"/>
      <c r="E26" s="7"/>
      <c r="F26" s="7"/>
    </row>
    <row r="27" spans="2:26" x14ac:dyDescent="0.25">
      <c r="C27" s="7"/>
      <c r="D27" s="7"/>
      <c r="E27" s="7"/>
      <c r="F27" s="7"/>
    </row>
    <row r="28" spans="2:26" x14ac:dyDescent="0.25">
      <c r="C28" s="7"/>
      <c r="D28" s="7"/>
      <c r="E28" s="7"/>
      <c r="F28" s="7"/>
    </row>
    <row r="29" spans="2:26" x14ac:dyDescent="0.25">
      <c r="C29" s="7"/>
      <c r="D29" s="7"/>
      <c r="E29" s="7"/>
      <c r="F29" s="7"/>
    </row>
    <row r="30" spans="2:26" x14ac:dyDescent="0.25">
      <c r="C30" s="7"/>
      <c r="D30" s="7"/>
      <c r="E30" s="7"/>
      <c r="F30" s="7"/>
    </row>
    <row r="31" spans="2:26" x14ac:dyDescent="0.25">
      <c r="C31" s="7"/>
      <c r="D31" s="7"/>
      <c r="E31" s="7"/>
      <c r="F31" s="7"/>
    </row>
    <row r="32" spans="2:26" x14ac:dyDescent="0.25">
      <c r="C32" s="7"/>
      <c r="D32" s="7"/>
      <c r="E32" s="7"/>
      <c r="F32" s="7"/>
    </row>
    <row r="33" spans="3:6" x14ac:dyDescent="0.25">
      <c r="C33" s="7"/>
      <c r="D33" s="7"/>
      <c r="E33" s="7"/>
      <c r="F33" s="7"/>
    </row>
    <row r="34" spans="3:6" x14ac:dyDescent="0.25">
      <c r="C34" s="7"/>
      <c r="D34" s="7"/>
      <c r="E34" s="7"/>
      <c r="F34" s="7"/>
    </row>
    <row r="35" spans="3:6" x14ac:dyDescent="0.25">
      <c r="C35" s="7"/>
      <c r="D35" s="7"/>
      <c r="E35" s="7"/>
      <c r="F35" s="7"/>
    </row>
    <row r="36" spans="3:6" x14ac:dyDescent="0.25">
      <c r="C36" s="7"/>
      <c r="D36" s="7"/>
      <c r="E36" s="7"/>
      <c r="F36" s="7"/>
    </row>
    <row r="37" spans="3:6" x14ac:dyDescent="0.25">
      <c r="C37" s="7"/>
      <c r="D37" s="7"/>
      <c r="E37" s="7"/>
      <c r="F37" s="7"/>
    </row>
    <row r="38" spans="3:6" x14ac:dyDescent="0.25">
      <c r="C38" s="7"/>
      <c r="D38" s="7"/>
      <c r="E38" s="7"/>
      <c r="F38" s="7"/>
    </row>
    <row r="39" spans="3:6" x14ac:dyDescent="0.25">
      <c r="C39" s="7"/>
      <c r="D39" s="7"/>
      <c r="E39" s="7"/>
      <c r="F39" s="7"/>
    </row>
    <row r="40" spans="3:6" ht="33.75" customHeight="1" x14ac:dyDescent="0.25">
      <c r="C40" s="7"/>
      <c r="D40" s="7"/>
      <c r="E40" s="7"/>
      <c r="F40" s="7"/>
    </row>
  </sheetData>
  <mergeCells count="13">
    <mergeCell ref="U10:V10"/>
    <mergeCell ref="W10:X10"/>
    <mergeCell ref="Y10:Z10"/>
    <mergeCell ref="C24:F40"/>
    <mergeCell ref="K10:L10"/>
    <mergeCell ref="M10:N10"/>
    <mergeCell ref="O10:P10"/>
    <mergeCell ref="Q10:R10"/>
    <mergeCell ref="S10:T10"/>
    <mergeCell ref="C10:D10"/>
    <mergeCell ref="E10:F10"/>
    <mergeCell ref="G10:H10"/>
    <mergeCell ref="I10:J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Савиновский Константин Андреевич</dc:creator>
  <cp:lastModifiedBy>_Boroda_</cp:lastModifiedBy>
  <dcterms:created xsi:type="dcterms:W3CDTF">2015-04-23T11:29:20Z</dcterms:created>
  <dcterms:modified xsi:type="dcterms:W3CDTF">2015-04-23T14:00:28Z</dcterms:modified>
</cp:coreProperties>
</file>