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I7" i="1"/>
  <c r="I8"/>
  <c r="I9"/>
  <c r="I10"/>
  <c r="I11"/>
  <c r="I12"/>
  <c r="I13"/>
  <c r="I14"/>
  <c r="I6"/>
  <c r="E11"/>
  <c r="E24" s="1"/>
  <c r="D11"/>
  <c r="D24" s="1"/>
  <c r="C11"/>
  <c r="C19"/>
  <c r="G7"/>
  <c r="G8"/>
  <c r="G9"/>
  <c r="G10"/>
  <c r="G12"/>
  <c r="G13"/>
  <c r="G14"/>
  <c r="C20"/>
  <c r="D20"/>
  <c r="E20"/>
  <c r="C21"/>
  <c r="D21"/>
  <c r="E21"/>
  <c r="C22"/>
  <c r="D22"/>
  <c r="E22"/>
  <c r="C23"/>
  <c r="D23"/>
  <c r="E23"/>
  <c r="C25"/>
  <c r="D25"/>
  <c r="E25"/>
  <c r="C26"/>
  <c r="D26"/>
  <c r="E26"/>
  <c r="C27"/>
  <c r="D27"/>
  <c r="E27"/>
  <c r="G6"/>
  <c r="G11" l="1"/>
  <c r="C24"/>
  <c r="F24" s="1"/>
  <c r="F27"/>
  <c r="F22"/>
  <c r="F20"/>
  <c r="F21"/>
  <c r="F25"/>
  <c r="D19"/>
  <c r="E19"/>
  <c r="F19"/>
  <c r="F26" l="1"/>
  <c r="F23"/>
  <c r="G20" s="1"/>
  <c r="G24" l="1"/>
  <c r="G19"/>
  <c r="G26"/>
  <c r="G27"/>
  <c r="G25"/>
  <c r="G22"/>
  <c r="G23"/>
  <c r="G21"/>
</calcChain>
</file>

<file path=xl/sharedStrings.xml><?xml version="1.0" encoding="utf-8"?>
<sst xmlns="http://schemas.openxmlformats.org/spreadsheetml/2006/main" count="8" uniqueCount="8">
  <si>
    <t>год</t>
  </si>
  <si>
    <t>Обьем тыс.т.</t>
  </si>
  <si>
    <t>Необходимо что бы результат либо подсвечивался, либо выводился в отдельную колонку в виде даты. Выборка должна идти сразу по всем трем столбцам.</t>
  </si>
  <si>
    <t>Текущие значения</t>
  </si>
  <si>
    <t>Тавар 1</t>
  </si>
  <si>
    <t>Тавар 2</t>
  </si>
  <si>
    <t>Тавар 3</t>
  </si>
  <si>
    <t>2010*</t>
  </si>
</sst>
</file>

<file path=xl/styles.xml><?xml version="1.0" encoding="utf-8"?>
<styleSheet xmlns="http://schemas.openxmlformats.org/spreadsheetml/2006/main">
  <numFmts count="2">
    <numFmt numFmtId="168" formatCode="0.000"/>
    <numFmt numFmtId="170" formatCode="#,##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horizontal="center" wrapText="1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168" fontId="0" fillId="0" borderId="0" xfId="0" applyNumberFormat="1"/>
    <xf numFmtId="4" fontId="0" fillId="0" borderId="0" xfId="0" applyNumberFormat="1"/>
    <xf numFmtId="170" fontId="0" fillId="0" borderId="0" xfId="0" applyNumberFormat="1"/>
    <xf numFmtId="2" fontId="0" fillId="0" borderId="0" xfId="0" applyNumberFormat="1"/>
    <xf numFmtId="0" fontId="0" fillId="5" borderId="0" xfId="0" applyFill="1"/>
    <xf numFmtId="0" fontId="0" fillId="6" borderId="0" xfId="0" applyFill="1"/>
    <xf numFmtId="4" fontId="0" fillId="6" borderId="0" xfId="0" applyNumberFormat="1" applyFill="1"/>
    <xf numFmtId="4" fontId="0" fillId="5" borderId="0" xfId="0" applyNumberFormat="1" applyFill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Лист1!$B$5</c:f>
              <c:strCache>
                <c:ptCount val="1"/>
                <c:pt idx="0">
                  <c:v>2015</c:v>
                </c:pt>
              </c:strCache>
            </c:strRef>
          </c:tx>
          <c:spPr>
            <a:ln w="44450"/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560</c:v>
                </c:pt>
                <c:pt idx="1">
                  <c:v>150</c:v>
                </c:pt>
                <c:pt idx="2">
                  <c:v>300</c:v>
                </c:pt>
              </c:numCache>
            </c:numRef>
          </c:val>
        </c:ser>
        <c:ser>
          <c:idx val="1"/>
          <c:order val="1"/>
          <c:tx>
            <c:strRef>
              <c:f>Лист1!$B$6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Лист1!$C$6:$E$6</c:f>
              <c:numCache>
                <c:formatCode>General</c:formatCode>
                <c:ptCount val="3"/>
                <c:pt idx="0">
                  <c:v>740</c:v>
                </c:pt>
                <c:pt idx="1">
                  <c:v>550.20000000000005</c:v>
                </c:pt>
                <c:pt idx="2">
                  <c:v>420.5</c:v>
                </c:pt>
              </c:numCache>
            </c:numRef>
          </c:val>
        </c:ser>
        <c:ser>
          <c:idx val="2"/>
          <c:order val="2"/>
          <c:tx>
            <c:strRef>
              <c:f>Лист1!$B$7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Лист1!$C$7:$E$7</c:f>
              <c:numCache>
                <c:formatCode>General</c:formatCode>
                <c:ptCount val="3"/>
                <c:pt idx="0">
                  <c:v>520.29999999999995</c:v>
                </c:pt>
                <c:pt idx="1">
                  <c:v>480.6</c:v>
                </c:pt>
                <c:pt idx="2">
                  <c:v>620</c:v>
                </c:pt>
              </c:numCache>
            </c:numRef>
          </c:val>
        </c:ser>
        <c:ser>
          <c:idx val="3"/>
          <c:order val="3"/>
          <c:tx>
            <c:strRef>
              <c:f>Лист1!$B$8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Лист1!$C$8:$E$8</c:f>
              <c:numCache>
                <c:formatCode>General</c:formatCode>
                <c:ptCount val="3"/>
                <c:pt idx="0">
                  <c:v>349.4</c:v>
                </c:pt>
                <c:pt idx="1">
                  <c:v>198.3</c:v>
                </c:pt>
                <c:pt idx="2">
                  <c:v>280.89999999999998</c:v>
                </c:pt>
              </c:numCache>
            </c:numRef>
          </c:val>
        </c:ser>
        <c:ser>
          <c:idx val="4"/>
          <c:order val="4"/>
          <c:tx>
            <c:strRef>
              <c:f>Лист1!$B$9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Лист1!$C$9:$E$9</c:f>
              <c:numCache>
                <c:formatCode>General</c:formatCode>
                <c:ptCount val="3"/>
                <c:pt idx="0">
                  <c:v>490</c:v>
                </c:pt>
                <c:pt idx="1">
                  <c:v>590.6</c:v>
                </c:pt>
                <c:pt idx="2">
                  <c:v>300</c:v>
                </c:pt>
              </c:numCache>
            </c:numRef>
          </c:val>
        </c:ser>
        <c:ser>
          <c:idx val="5"/>
          <c:order val="5"/>
          <c:tx>
            <c:strRef>
              <c:f>Лист1!$B$10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Лист1!$C$10:$E$10</c:f>
              <c:numCache>
                <c:formatCode>General</c:formatCode>
                <c:ptCount val="3"/>
                <c:pt idx="0">
                  <c:v>650</c:v>
                </c:pt>
                <c:pt idx="1">
                  <c:v>200</c:v>
                </c:pt>
                <c:pt idx="2">
                  <c:v>300</c:v>
                </c:pt>
              </c:numCache>
            </c:numRef>
          </c:val>
        </c:ser>
        <c:ser>
          <c:idx val="6"/>
          <c:order val="6"/>
          <c:tx>
            <c:strRef>
              <c:f>Лист1!$B$11</c:f>
              <c:strCache>
                <c:ptCount val="1"/>
                <c:pt idx="0">
                  <c:v>2010*</c:v>
                </c:pt>
              </c:strCache>
            </c:strRef>
          </c:tx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Лист1!$C$11:$E$11</c:f>
              <c:numCache>
                <c:formatCode>General</c:formatCode>
                <c:ptCount val="3"/>
                <c:pt idx="0">
                  <c:v>607</c:v>
                </c:pt>
                <c:pt idx="1">
                  <c:v>197</c:v>
                </c:pt>
                <c:pt idx="2">
                  <c:v>347</c:v>
                </c:pt>
              </c:numCache>
            </c:numRef>
          </c:val>
        </c:ser>
        <c:ser>
          <c:idx val="7"/>
          <c:order val="7"/>
          <c:tx>
            <c:strRef>
              <c:f>Лист1!$B$12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Лист1!$C$12:$E$12</c:f>
              <c:numCache>
                <c:formatCode>General</c:formatCode>
                <c:ptCount val="3"/>
                <c:pt idx="0">
                  <c:v>240</c:v>
                </c:pt>
                <c:pt idx="1">
                  <c:v>442.3</c:v>
                </c:pt>
                <c:pt idx="2">
                  <c:v>289.89999999999998</c:v>
                </c:pt>
              </c:numCache>
            </c:numRef>
          </c:val>
        </c:ser>
        <c:ser>
          <c:idx val="8"/>
          <c:order val="8"/>
          <c:tx>
            <c:strRef>
              <c:f>Лист1!$B$13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Лист1!$C$13:$E$13</c:f>
              <c:numCache>
                <c:formatCode>General</c:formatCode>
                <c:ptCount val="3"/>
                <c:pt idx="0">
                  <c:v>320.89999999999998</c:v>
                </c:pt>
                <c:pt idx="1">
                  <c:v>358.6</c:v>
                </c:pt>
                <c:pt idx="2">
                  <c:v>309</c:v>
                </c:pt>
              </c:numCache>
            </c:numRef>
          </c:val>
        </c:ser>
        <c:ser>
          <c:idx val="9"/>
          <c:order val="9"/>
          <c:tx>
            <c:strRef>
              <c:f>Лист1!$B$14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noFill/>
            </a:ln>
          </c:spPr>
          <c:cat>
            <c:strRef>
              <c:f>Лист1!$C$4:$E$4</c:f>
              <c:strCache>
                <c:ptCount val="3"/>
                <c:pt idx="0">
                  <c:v>Тавар 1</c:v>
                </c:pt>
                <c:pt idx="1">
                  <c:v>Тавар 2</c:v>
                </c:pt>
                <c:pt idx="2">
                  <c:v>Тавар 3</c:v>
                </c:pt>
              </c:strCache>
            </c:strRef>
          </c:cat>
          <c:val>
            <c:numRef>
              <c:f>Лист1!$C$14:$E$14</c:f>
              <c:numCache>
                <c:formatCode>General</c:formatCode>
                <c:ptCount val="3"/>
                <c:pt idx="0">
                  <c:v>560</c:v>
                </c:pt>
                <c:pt idx="1">
                  <c:v>190</c:v>
                </c:pt>
                <c:pt idx="2">
                  <c:v>420.6</c:v>
                </c:pt>
              </c:numCache>
            </c:numRef>
          </c:val>
        </c:ser>
        <c:marker val="1"/>
        <c:axId val="195318528"/>
        <c:axId val="195364352"/>
      </c:lineChart>
      <c:catAx>
        <c:axId val="195318528"/>
        <c:scaling>
          <c:orientation val="minMax"/>
        </c:scaling>
        <c:axPos val="b"/>
        <c:tickLblPos val="nextTo"/>
        <c:crossAx val="195364352"/>
        <c:crosses val="autoZero"/>
        <c:auto val="1"/>
        <c:lblAlgn val="ctr"/>
        <c:lblOffset val="100"/>
      </c:catAx>
      <c:valAx>
        <c:axId val="195364352"/>
        <c:scaling>
          <c:orientation val="minMax"/>
        </c:scaling>
        <c:axPos val="l"/>
        <c:majorGridlines/>
        <c:numFmt formatCode="General" sourceLinked="1"/>
        <c:tickLblPos val="nextTo"/>
        <c:crossAx val="19531852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3</xdr:row>
      <xdr:rowOff>19049</xdr:rowOff>
    </xdr:from>
    <xdr:to>
      <xdr:col>26</xdr:col>
      <xdr:colOff>123825</xdr:colOff>
      <xdr:row>34</xdr:row>
      <xdr:rowOff>76199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27"/>
  <sheetViews>
    <sheetView tabSelected="1" workbookViewId="0">
      <selection activeCell="G6" sqref="G6"/>
    </sheetView>
  </sheetViews>
  <sheetFormatPr defaultRowHeight="15"/>
  <cols>
    <col min="2" max="2" width="9.140625" style="6"/>
    <col min="12" max="12" width="10.28515625" bestFit="1" customWidth="1"/>
  </cols>
  <sheetData>
    <row r="1" spans="1:25" ht="15" customHeight="1">
      <c r="H1" s="9" t="s">
        <v>2</v>
      </c>
      <c r="I1" s="9"/>
      <c r="J1" s="9"/>
      <c r="K1" s="9"/>
      <c r="L1" s="9"/>
    </row>
    <row r="2" spans="1:25">
      <c r="H2" s="9"/>
      <c r="I2" s="9"/>
      <c r="J2" s="9"/>
      <c r="K2" s="9"/>
      <c r="L2" s="9"/>
    </row>
    <row r="3" spans="1:25">
      <c r="B3" s="11" t="s">
        <v>0</v>
      </c>
      <c r="C3" s="12" t="s">
        <v>1</v>
      </c>
      <c r="D3" s="12"/>
      <c r="E3" s="12"/>
      <c r="H3" s="9"/>
      <c r="I3" s="9"/>
      <c r="J3" s="9"/>
      <c r="K3" s="9"/>
      <c r="L3" s="9"/>
    </row>
    <row r="4" spans="1:25" ht="15.75" thickBot="1">
      <c r="B4" s="11"/>
      <c r="C4" s="6" t="s">
        <v>4</v>
      </c>
      <c r="D4" s="6" t="s">
        <v>5</v>
      </c>
      <c r="E4" s="6" t="s">
        <v>6</v>
      </c>
      <c r="H4" s="9"/>
      <c r="I4" s="9"/>
      <c r="J4" s="9"/>
      <c r="K4" s="9"/>
      <c r="L4" s="9"/>
    </row>
    <row r="5" spans="1:25" ht="15.75" thickBot="1">
      <c r="B5" s="2">
        <v>2015</v>
      </c>
      <c r="C5" s="3">
        <v>560</v>
      </c>
      <c r="D5" s="4">
        <v>150</v>
      </c>
      <c r="E5" s="5">
        <v>300</v>
      </c>
      <c r="F5" t="s">
        <v>3</v>
      </c>
    </row>
    <row r="6" spans="1:25">
      <c r="B6" s="2">
        <v>2014</v>
      </c>
      <c r="C6" s="2">
        <v>740</v>
      </c>
      <c r="D6" s="2">
        <v>550.20000000000005</v>
      </c>
      <c r="E6" s="2">
        <v>420.5</v>
      </c>
      <c r="G6" s="10">
        <f>SUMXMY2($C$5:$E$5,C6:E6)</f>
        <v>207080.29000000004</v>
      </c>
      <c r="H6" s="10"/>
      <c r="I6" s="14">
        <f>PEARSON($C$5:$E$5,C6:E6)</f>
        <v>0.70714739829495576</v>
      </c>
      <c r="L6" s="13"/>
      <c r="M6" s="15"/>
      <c r="N6" s="16"/>
    </row>
    <row r="7" spans="1:25">
      <c r="B7" s="2">
        <v>2013</v>
      </c>
      <c r="C7" s="2">
        <v>520.29999999999995</v>
      </c>
      <c r="D7" s="2">
        <v>480.6</v>
      </c>
      <c r="E7" s="2">
        <v>620</v>
      </c>
      <c r="G7" s="10">
        <f>SUMXMY2($C$5:$E$5,C7:E7)</f>
        <v>213272.45</v>
      </c>
      <c r="H7" s="10"/>
      <c r="I7" s="14">
        <f t="shared" ref="I7:I14" si="0">PEARSON($C$5:$E$5,C7:E7)</f>
        <v>0.12601811936299612</v>
      </c>
      <c r="L7" s="13"/>
      <c r="M7" s="15"/>
      <c r="N7" s="16"/>
    </row>
    <row r="8" spans="1:25" ht="15.75" thickBot="1">
      <c r="B8" s="2">
        <v>2012</v>
      </c>
      <c r="C8" s="2">
        <v>349.4</v>
      </c>
      <c r="D8" s="2">
        <v>198.3</v>
      </c>
      <c r="E8" s="2">
        <v>280.89999999999998</v>
      </c>
      <c r="G8" s="10">
        <f>SUMXMY2($C$5:$E$5,C8:E8)</f>
        <v>47050.060000000005</v>
      </c>
      <c r="H8" s="10"/>
      <c r="I8" s="14">
        <f t="shared" si="0"/>
        <v>0.97854873481521742</v>
      </c>
      <c r="L8" s="13"/>
      <c r="M8" s="10"/>
      <c r="N8" s="16"/>
    </row>
    <row r="9" spans="1:25">
      <c r="B9" s="2">
        <v>2011</v>
      </c>
      <c r="C9" s="2">
        <v>490</v>
      </c>
      <c r="D9" s="2">
        <v>590.6</v>
      </c>
      <c r="E9" s="2">
        <v>300</v>
      </c>
      <c r="G9" s="10">
        <f>SUMXMY2($C$5:$E$5,C9:E9)</f>
        <v>199028.36000000002</v>
      </c>
      <c r="H9" s="10"/>
      <c r="I9" s="14">
        <f t="shared" si="0"/>
        <v>-0.192921555806253</v>
      </c>
      <c r="L9" s="13"/>
      <c r="M9" s="10"/>
      <c r="N9" s="16"/>
      <c r="Y9" s="1"/>
    </row>
    <row r="10" spans="1:25">
      <c r="B10" s="2">
        <v>2010</v>
      </c>
      <c r="C10" s="2">
        <v>650</v>
      </c>
      <c r="D10" s="2">
        <v>200</v>
      </c>
      <c r="E10" s="2">
        <v>300</v>
      </c>
      <c r="G10" s="10">
        <f>SUMXMY2($C$5:$E$5,C10:E10)</f>
        <v>10600</v>
      </c>
      <c r="H10" s="10"/>
      <c r="I10" s="19">
        <f t="shared" si="0"/>
        <v>0.98774676103852754</v>
      </c>
      <c r="L10" s="13"/>
      <c r="M10" s="10"/>
      <c r="N10" s="16"/>
    </row>
    <row r="11" spans="1:25">
      <c r="A11">
        <v>47</v>
      </c>
      <c r="B11" s="6" t="s">
        <v>7</v>
      </c>
      <c r="C11" s="2">
        <f>C5+$A$11</f>
        <v>607</v>
      </c>
      <c r="D11" s="2">
        <f t="shared" ref="D11:E11" si="1">D5+$A$11</f>
        <v>197</v>
      </c>
      <c r="E11" s="2">
        <f t="shared" si="1"/>
        <v>347</v>
      </c>
      <c r="G11" s="10">
        <f>SUMXMY2($C$5:$E$5,C11:E11)</f>
        <v>6627</v>
      </c>
      <c r="H11" s="10"/>
      <c r="I11" s="20">
        <f t="shared" si="0"/>
        <v>1</v>
      </c>
      <c r="L11" s="13"/>
      <c r="M11" s="10"/>
      <c r="N11" s="16"/>
    </row>
    <row r="12" spans="1:25">
      <c r="B12" s="2">
        <v>2009</v>
      </c>
      <c r="C12" s="2">
        <v>240</v>
      </c>
      <c r="D12" s="2">
        <v>442.3</v>
      </c>
      <c r="E12" s="2">
        <v>289.89999999999998</v>
      </c>
      <c r="G12" s="10">
        <f>SUMXMY2($C$5:$E$5,C12:E12)</f>
        <v>187941.30000000002</v>
      </c>
      <c r="H12" s="10"/>
      <c r="I12" s="14">
        <f t="shared" si="0"/>
        <v>-0.9054892208985339</v>
      </c>
      <c r="L12" s="13"/>
      <c r="M12" s="10"/>
      <c r="N12" s="16"/>
    </row>
    <row r="13" spans="1:25">
      <c r="B13" s="2">
        <v>2008</v>
      </c>
      <c r="C13" s="2">
        <v>320.89999999999998</v>
      </c>
      <c r="D13" s="2">
        <v>358.6</v>
      </c>
      <c r="E13" s="2">
        <v>309</v>
      </c>
      <c r="G13" s="10">
        <f>SUMXMY2($C$5:$E$5,C13:E13)</f>
        <v>100763.77000000002</v>
      </c>
      <c r="H13" s="10"/>
      <c r="I13" s="14">
        <f t="shared" si="0"/>
        <v>-0.61443311445183413</v>
      </c>
      <c r="L13" s="13"/>
      <c r="M13" s="10"/>
      <c r="N13" s="16"/>
    </row>
    <row r="14" spans="1:25">
      <c r="B14" s="2">
        <v>2007</v>
      </c>
      <c r="C14" s="2">
        <v>560</v>
      </c>
      <c r="D14" s="2">
        <v>190</v>
      </c>
      <c r="E14" s="2">
        <v>420.6</v>
      </c>
      <c r="G14" s="10">
        <f>SUMXMY2($C$5:$E$5,C14:E14)</f>
        <v>16144.360000000006</v>
      </c>
      <c r="H14" s="10"/>
      <c r="I14" s="14">
        <f t="shared" si="0"/>
        <v>0.9567912690452367</v>
      </c>
      <c r="L14" s="13"/>
      <c r="N14" s="16"/>
    </row>
    <row r="16" spans="1:25">
      <c r="B16" s="10"/>
      <c r="C16" s="10"/>
      <c r="D16" s="10"/>
      <c r="E16" s="10"/>
    </row>
    <row r="17" spans="2:7">
      <c r="B17" s="10"/>
      <c r="C17" s="10"/>
      <c r="D17" s="10"/>
      <c r="E17" s="10"/>
    </row>
    <row r="18" spans="2:7">
      <c r="B18" s="10"/>
      <c r="C18" s="10"/>
      <c r="D18" s="10"/>
      <c r="E18" s="10"/>
    </row>
    <row r="19" spans="2:7">
      <c r="B19" s="10"/>
      <c r="C19" s="8">
        <f>ABS(C$5-C6)</f>
        <v>180</v>
      </c>
      <c r="D19" s="8">
        <f>ABS(D$5-D6)</f>
        <v>400.20000000000005</v>
      </c>
      <c r="E19" s="8">
        <f>ABS(E$5-E6)</f>
        <v>120.5</v>
      </c>
      <c r="F19" s="7">
        <f>SUM(C19:E19)</f>
        <v>700.7</v>
      </c>
      <c r="G19">
        <f>RANK(F19,F$19:F$27,1)</f>
        <v>9</v>
      </c>
    </row>
    <row r="20" spans="2:7">
      <c r="B20" s="10"/>
      <c r="C20" s="8">
        <f>ABS(C$5-C7)</f>
        <v>39.700000000000045</v>
      </c>
      <c r="D20" s="8">
        <f>ABS(D$5-D7)</f>
        <v>330.6</v>
      </c>
      <c r="E20" s="8">
        <f>ABS(E$5-E7)</f>
        <v>320</v>
      </c>
      <c r="F20" s="7">
        <f t="shared" ref="F20:F26" si="2">SUM(C20:E20)</f>
        <v>690.30000000000007</v>
      </c>
      <c r="G20">
        <f>RANK(F20,F$19:F$27,1)</f>
        <v>8</v>
      </c>
    </row>
    <row r="21" spans="2:7">
      <c r="B21" s="10"/>
      <c r="C21" s="8">
        <f>ABS(C$5-C8)</f>
        <v>210.60000000000002</v>
      </c>
      <c r="D21" s="8">
        <f>ABS(D$5-D8)</f>
        <v>48.300000000000011</v>
      </c>
      <c r="E21" s="8">
        <f>ABS(E$5-E8)</f>
        <v>19.100000000000023</v>
      </c>
      <c r="F21" s="7">
        <f t="shared" si="2"/>
        <v>278.00000000000006</v>
      </c>
      <c r="G21">
        <f>RANK(F21,F$19:F$27,1)</f>
        <v>4</v>
      </c>
    </row>
    <row r="22" spans="2:7">
      <c r="B22" s="10"/>
      <c r="C22" s="8">
        <f>ABS(C$5-C9)</f>
        <v>70</v>
      </c>
      <c r="D22" s="8">
        <f>ABS(D$5-D9)</f>
        <v>440.6</v>
      </c>
      <c r="E22" s="8">
        <f>ABS(E$5-E9)</f>
        <v>0</v>
      </c>
      <c r="F22" s="7">
        <f t="shared" si="2"/>
        <v>510.6</v>
      </c>
      <c r="G22">
        <f>RANK(F22,F$19:F$27,1)</f>
        <v>6</v>
      </c>
    </row>
    <row r="23" spans="2:7">
      <c r="C23" s="8">
        <f>ABS(C$5-C10)</f>
        <v>90</v>
      </c>
      <c r="D23" s="8">
        <f>ABS(D$5-D10)</f>
        <v>50</v>
      </c>
      <c r="E23" s="8">
        <f>ABS(E$5-E10)</f>
        <v>0</v>
      </c>
      <c r="F23" s="7">
        <f t="shared" si="2"/>
        <v>140</v>
      </c>
      <c r="G23" s="17">
        <f>RANK(F23,F$19:F$27,1)</f>
        <v>1</v>
      </c>
    </row>
    <row r="24" spans="2:7">
      <c r="C24" s="8">
        <f>ABS(C$5-C11)</f>
        <v>47</v>
      </c>
      <c r="D24" s="8">
        <f>ABS(D$5-D11)</f>
        <v>47</v>
      </c>
      <c r="E24" s="8">
        <f>ABS(E$5-E11)</f>
        <v>47</v>
      </c>
      <c r="F24" s="7">
        <f t="shared" si="2"/>
        <v>141</v>
      </c>
      <c r="G24" s="18">
        <f>RANK(F24,F$19:F$27,1)</f>
        <v>2</v>
      </c>
    </row>
    <row r="25" spans="2:7">
      <c r="C25" s="8">
        <f>ABS(C$5-C12)</f>
        <v>320</v>
      </c>
      <c r="D25" s="8">
        <f>ABS(D$5-D12)</f>
        <v>292.3</v>
      </c>
      <c r="E25" s="8">
        <f>ABS(E$5-E12)</f>
        <v>10.100000000000023</v>
      </c>
      <c r="F25" s="7">
        <f t="shared" si="2"/>
        <v>622.4</v>
      </c>
      <c r="G25">
        <f>RANK(F25,F$19:F$27,1)</f>
        <v>7</v>
      </c>
    </row>
    <row r="26" spans="2:7">
      <c r="C26" s="8">
        <f>ABS(C$5-C13)</f>
        <v>239.10000000000002</v>
      </c>
      <c r="D26" s="8">
        <f>ABS(D$5-D13)</f>
        <v>208.60000000000002</v>
      </c>
      <c r="E26" s="8">
        <f>ABS(E$5-E13)</f>
        <v>9</v>
      </c>
      <c r="F26" s="7">
        <f t="shared" si="2"/>
        <v>456.70000000000005</v>
      </c>
      <c r="G26">
        <f>RANK(F26,F$19:F$27,1)</f>
        <v>5</v>
      </c>
    </row>
    <row r="27" spans="2:7">
      <c r="C27" s="8">
        <f>ABS(C$5-C14)</f>
        <v>0</v>
      </c>
      <c r="D27" s="8">
        <f>ABS(D$5-D14)</f>
        <v>40</v>
      </c>
      <c r="E27" s="8">
        <f>ABS(E$5-E14)</f>
        <v>120.60000000000002</v>
      </c>
      <c r="F27" s="7">
        <f t="shared" ref="F27" si="3">SUM(C27:E27)</f>
        <v>160.60000000000002</v>
      </c>
      <c r="G27">
        <f>RANK(F27,F$19:F$27,1)</f>
        <v>3</v>
      </c>
    </row>
  </sheetData>
  <mergeCells count="1">
    <mergeCell ref="H1:L4"/>
  </mergeCells>
  <conditionalFormatting sqref="C6:E14">
    <cfRule type="expression" dxfId="2" priority="2">
      <formula>SMALL($G$6:$G$14,1)=$G6</formula>
    </cfRule>
    <cfRule type="expression" dxfId="1" priority="1">
      <formula>SMALL($G$6:$G$14,2)=$G6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vkotik</cp:lastModifiedBy>
  <dcterms:created xsi:type="dcterms:W3CDTF">2015-04-27T19:16:34Z</dcterms:created>
  <dcterms:modified xsi:type="dcterms:W3CDTF">2015-04-28T09:50:36Z</dcterms:modified>
</cp:coreProperties>
</file>