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815" activeTab="1"/>
  </bookViews>
  <sheets>
    <sheet name="Тарифи" sheetId="1" r:id="rId1"/>
    <sheet name="2015" sheetId="2" r:id="rId2"/>
    <sheet name="Sheet3" sheetId="4" state="hidden" r:id="rId3"/>
  </sheets>
  <calcPr calcId="14562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4" i="2"/>
  <c r="B5" i="2"/>
  <c r="B6" i="2"/>
  <c r="B7" i="2"/>
  <c r="B8" i="2"/>
  <c r="B9" i="2"/>
  <c r="B10" i="2"/>
  <c r="B11" i="2"/>
  <c r="B12" i="2"/>
  <c r="B13" i="2"/>
  <c r="B14" i="2"/>
  <c r="B15" i="2"/>
  <c r="B4" i="2"/>
  <c r="E15" i="2" l="1"/>
  <c r="E14" i="2"/>
  <c r="E13" i="2"/>
  <c r="E12" i="2"/>
  <c r="E11" i="2"/>
  <c r="E10" i="2"/>
  <c r="E9" i="2"/>
  <c r="E8" i="2"/>
  <c r="E7" i="2"/>
  <c r="E6" i="2"/>
  <c r="E5" i="2"/>
  <c r="E4" i="2"/>
  <c r="E16" i="2" l="1"/>
</calcChain>
</file>

<file path=xl/sharedStrings.xml><?xml version="1.0" encoding="utf-8"?>
<sst xmlns="http://schemas.openxmlformats.org/spreadsheetml/2006/main" count="16" uniqueCount="16">
  <si>
    <t>Тарифи</t>
  </si>
  <si>
    <t>Свет</t>
  </si>
  <si>
    <t>Вода</t>
  </si>
  <si>
    <t>Газ</t>
  </si>
  <si>
    <t>зима</t>
  </si>
  <si>
    <t>літо</t>
  </si>
  <si>
    <t>01.04.2015</t>
  </si>
  <si>
    <t>ГАЗ</t>
  </si>
  <si>
    <t>Місяць</t>
  </si>
  <si>
    <t>Теперешні м³</t>
  </si>
  <si>
    <t>Попередні м³</t>
  </si>
  <si>
    <t>Різниця м³</t>
  </si>
  <si>
    <t>ЦІНА</t>
  </si>
  <si>
    <t>Всього:</t>
  </si>
  <si>
    <t>лето - с 1.05 по 30.09</t>
  </si>
  <si>
    <t>зима - с 1.10 по 30.04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</si>
</sst>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6" formatCode="[$-419]mmmm;@"/>
  </numFmts>
  <fonts count="11" x14ac:knownFonts="1">
    <font>
      <sz val="10"/>
      <color rgb="FF000000"/>
      <name val="Arial"/>
    </font>
    <font>
      <b/>
      <sz val="11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4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4" fillId="10" borderId="3" xfId="0" applyNumberFormat="1" applyFont="1" applyFill="1" applyBorder="1" applyAlignment="1">
      <alignment wrapText="1"/>
    </xf>
    <xf numFmtId="0" fontId="3" fillId="11" borderId="3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4" fillId="11" borderId="12" xfId="0" applyFont="1" applyFill="1" applyBorder="1" applyAlignment="1">
      <alignment wrapText="1"/>
    </xf>
    <xf numFmtId="0" fontId="4" fillId="11" borderId="14" xfId="0" applyFont="1" applyFill="1" applyBorder="1" applyAlignment="1">
      <alignment wrapText="1"/>
    </xf>
    <xf numFmtId="0" fontId="4" fillId="11" borderId="13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6" fontId="4" fillId="8" borderId="11" xfId="0" applyNumberFormat="1" applyFont="1" applyFill="1" applyBorder="1" applyAlignment="1">
      <alignment wrapText="1"/>
    </xf>
    <xf numFmtId="166" fontId="4" fillId="8" borderId="8" xfId="0" applyNumberFormat="1" applyFont="1" applyFill="1" applyBorder="1" applyAlignment="1">
      <alignment wrapText="1"/>
    </xf>
    <xf numFmtId="166" fontId="4" fillId="8" borderId="1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828675</xdr:colOff>
      <xdr:row>38</xdr:row>
      <xdr:rowOff>57150</xdr:rowOff>
    </xdr:to>
    <xdr:sp macro="" textlink="">
      <xdr:nvSpPr>
        <xdr:cNvPr id="2052" name="Rectangle 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4" sqref="H4"/>
    </sheetView>
  </sheetViews>
  <sheetFormatPr defaultColWidth="14.42578125" defaultRowHeight="12.75" customHeight="1" x14ac:dyDescent="0.2"/>
  <sheetData>
    <row r="1" spans="1:11" ht="13.5" x14ac:dyDescent="0.25">
      <c r="A1" s="35" t="s">
        <v>0</v>
      </c>
      <c r="B1" s="36"/>
      <c r="C1" s="36"/>
      <c r="D1" s="36"/>
      <c r="E1" s="36"/>
      <c r="F1" s="36"/>
      <c r="G1" s="36"/>
      <c r="H1" s="36"/>
    </row>
    <row r="2" spans="1:11" ht="12.75" customHeight="1" x14ac:dyDescent="0.2">
      <c r="A2" s="32" t="s">
        <v>1</v>
      </c>
      <c r="B2" s="33"/>
      <c r="C2" s="1"/>
      <c r="D2" s="32" t="s">
        <v>2</v>
      </c>
      <c r="E2" s="33"/>
      <c r="F2" s="32" t="s">
        <v>3</v>
      </c>
      <c r="G2" s="34"/>
      <c r="H2" s="33"/>
    </row>
    <row r="3" spans="1:11" ht="12.75" customHeight="1" x14ac:dyDescent="0.2">
      <c r="A3" s="2"/>
      <c r="B3" s="3"/>
      <c r="C3" s="3"/>
      <c r="D3" s="2"/>
      <c r="E3" s="2"/>
      <c r="F3" s="2"/>
      <c r="G3" s="3" t="s">
        <v>4</v>
      </c>
      <c r="H3" s="3" t="s">
        <v>5</v>
      </c>
      <c r="J3" s="37" t="s">
        <v>14</v>
      </c>
      <c r="K3" s="38"/>
    </row>
    <row r="4" spans="1:11" ht="12.75" customHeight="1" x14ac:dyDescent="0.2">
      <c r="A4" s="4"/>
      <c r="B4" s="5"/>
      <c r="C4" s="5"/>
      <c r="D4" s="4"/>
      <c r="E4" s="6"/>
      <c r="F4" s="4" t="s">
        <v>6</v>
      </c>
      <c r="G4" s="5">
        <v>3.6</v>
      </c>
      <c r="H4" s="5">
        <v>7.1879999999999997</v>
      </c>
      <c r="J4" s="37" t="s">
        <v>15</v>
      </c>
      <c r="K4" s="38"/>
    </row>
    <row r="5" spans="1:11" ht="12.75" customHeight="1" x14ac:dyDescent="0.2">
      <c r="A5" s="7"/>
      <c r="B5" s="8"/>
      <c r="C5" s="8"/>
      <c r="D5" s="7"/>
      <c r="E5" s="8"/>
      <c r="F5" s="7"/>
      <c r="G5" s="8"/>
      <c r="H5" s="8"/>
    </row>
    <row r="6" spans="1:11" ht="12.75" customHeight="1" x14ac:dyDescent="0.2">
      <c r="A6" s="4"/>
      <c r="B6" s="8"/>
      <c r="C6" s="8"/>
      <c r="D6" s="4"/>
      <c r="E6" s="8"/>
      <c r="F6" s="4"/>
      <c r="G6" s="8"/>
      <c r="H6" s="8"/>
    </row>
    <row r="7" spans="1:11" ht="12.75" customHeight="1" x14ac:dyDescent="0.2">
      <c r="A7" s="7"/>
      <c r="B7" s="8"/>
      <c r="C7" s="8"/>
      <c r="D7" s="7"/>
      <c r="E7" s="8"/>
      <c r="F7" s="7"/>
      <c r="G7" s="8"/>
      <c r="H7" s="8"/>
    </row>
    <row r="8" spans="1:11" ht="12.75" customHeight="1" x14ac:dyDescent="0.2">
      <c r="A8" s="7"/>
      <c r="B8" s="8"/>
      <c r="C8" s="8"/>
      <c r="D8" s="7"/>
      <c r="E8" s="8"/>
      <c r="F8" s="7"/>
      <c r="G8" s="8"/>
      <c r="H8" s="8"/>
    </row>
    <row r="9" spans="1:11" ht="12.75" customHeight="1" x14ac:dyDescent="0.2">
      <c r="A9" s="7"/>
      <c r="B9" s="8"/>
      <c r="C9" s="8"/>
      <c r="D9" s="7"/>
      <c r="E9" s="8"/>
      <c r="F9" s="7"/>
      <c r="G9" s="8"/>
      <c r="H9" s="8"/>
    </row>
  </sheetData>
  <mergeCells count="6">
    <mergeCell ref="A2:B2"/>
    <mergeCell ref="D2:E2"/>
    <mergeCell ref="F2:H2"/>
    <mergeCell ref="A1:H1"/>
    <mergeCell ref="J4:K4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sqref="A1:R1"/>
    </sheetView>
  </sheetViews>
  <sheetFormatPr defaultColWidth="14.42578125" defaultRowHeight="12.75" customHeight="1" x14ac:dyDescent="0.2"/>
  <cols>
    <col min="1" max="1" width="5.7109375" customWidth="1"/>
    <col min="2" max="2" width="17.28515625" customWidth="1"/>
    <col min="3" max="3" width="13.5703125" customWidth="1"/>
    <col min="4" max="4" width="13" customWidth="1"/>
    <col min="5" max="5" width="11" customWidth="1"/>
    <col min="6" max="6" width="10.85546875" customWidth="1"/>
    <col min="7" max="7" width="3.85546875" customWidth="1"/>
    <col min="8" max="8" width="17.28515625" customWidth="1"/>
    <col min="9" max="9" width="16.5703125" customWidth="1"/>
    <col min="10" max="10" width="13.42578125" customWidth="1"/>
    <col min="11" max="11" width="7.85546875" customWidth="1"/>
    <col min="12" max="12" width="18.42578125" customWidth="1"/>
    <col min="13" max="13" width="3.140625" customWidth="1"/>
    <col min="14" max="14" width="17.28515625" customWidth="1"/>
    <col min="15" max="15" width="12.42578125" customWidth="1"/>
    <col min="16" max="16" width="10.7109375" customWidth="1"/>
    <col min="17" max="18" width="17.28515625" customWidth="1"/>
    <col min="19" max="19" width="3.28515625" customWidth="1"/>
    <col min="20" max="20" width="17.28515625" customWidth="1"/>
  </cols>
  <sheetData>
    <row r="1" spans="1:18" ht="26.25" customHeight="1" x14ac:dyDescent="0.25">
      <c r="A1" s="39">
        <v>2015</v>
      </c>
      <c r="B1" s="34"/>
      <c r="C1" s="34"/>
      <c r="D1" s="34"/>
      <c r="E1" s="34"/>
      <c r="F1" s="34"/>
      <c r="G1" s="34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ht="15.75" x14ac:dyDescent="0.25">
      <c r="A2" s="10"/>
      <c r="B2" s="42"/>
      <c r="C2" s="34"/>
      <c r="D2" s="34"/>
      <c r="E2" s="33"/>
      <c r="F2" s="13" t="s">
        <v>7</v>
      </c>
      <c r="G2" s="12"/>
      <c r="H2" s="43"/>
      <c r="I2" s="43"/>
      <c r="J2" s="43"/>
      <c r="K2" s="43"/>
      <c r="L2" s="27"/>
      <c r="M2" s="28"/>
      <c r="N2" s="43"/>
      <c r="O2" s="43"/>
      <c r="P2" s="43"/>
      <c r="Q2" s="43"/>
      <c r="R2" s="27"/>
    </row>
    <row r="3" spans="1:18" x14ac:dyDescent="0.2">
      <c r="A3" s="10"/>
      <c r="B3" s="14" t="s">
        <v>8</v>
      </c>
      <c r="C3" s="14" t="s">
        <v>9</v>
      </c>
      <c r="D3" s="15" t="s">
        <v>10</v>
      </c>
      <c r="E3" s="15" t="s">
        <v>11</v>
      </c>
      <c r="F3" s="14" t="s">
        <v>12</v>
      </c>
      <c r="G3" s="12"/>
      <c r="H3" s="29"/>
      <c r="I3" s="29"/>
      <c r="J3" s="29"/>
      <c r="K3" s="29"/>
      <c r="L3" s="29"/>
      <c r="M3" s="28"/>
      <c r="N3" s="29"/>
      <c r="O3" s="29"/>
      <c r="P3" s="29"/>
      <c r="Q3" s="29"/>
      <c r="R3" s="29"/>
    </row>
    <row r="4" spans="1:18" x14ac:dyDescent="0.2">
      <c r="A4" s="10"/>
      <c r="B4" s="44">
        <f>DATE($A$1,ROW()-3,1)</f>
        <v>42005</v>
      </c>
      <c r="C4" s="16">
        <v>1000</v>
      </c>
      <c r="D4" s="16">
        <v>900</v>
      </c>
      <c r="E4" s="18">
        <f>(C4-D4)</f>
        <v>100</v>
      </c>
      <c r="F4" s="20">
        <f>E4*IF(AND(MONTH(B4)&gt;=5,MONTH(B4)&lt;=9),Тарифи!$H$4,Тарифи!$G$4)</f>
        <v>360</v>
      </c>
      <c r="G4" s="12"/>
      <c r="H4" s="28"/>
      <c r="I4" s="28"/>
      <c r="J4" s="28"/>
      <c r="K4" s="28"/>
      <c r="L4" s="30"/>
      <c r="M4" s="28"/>
      <c r="N4" s="28"/>
      <c r="O4" s="28"/>
      <c r="P4" s="28"/>
      <c r="Q4" s="28"/>
      <c r="R4" s="30"/>
    </row>
    <row r="5" spans="1:18" x14ac:dyDescent="0.2">
      <c r="A5" s="10"/>
      <c r="B5" s="45">
        <f t="shared" ref="B5:B15" si="0">DATE($A$1,ROW()-3,1)</f>
        <v>42036</v>
      </c>
      <c r="C5" s="19"/>
      <c r="D5" s="19"/>
      <c r="E5" s="18">
        <f t="shared" ref="E5:E15" si="1">(C5-D5)</f>
        <v>0</v>
      </c>
      <c r="F5" s="20">
        <f>E5*IF(AND(MONTH(B5)&gt;=5,MONTH(B5)&lt;=9),Тарифи!$H$4,Тарифи!$G$4)</f>
        <v>0</v>
      </c>
      <c r="G5" s="12"/>
      <c r="H5" s="28"/>
      <c r="I5" s="28"/>
      <c r="J5" s="28"/>
      <c r="K5" s="28"/>
      <c r="L5" s="30"/>
      <c r="M5" s="28"/>
      <c r="N5" s="28"/>
      <c r="O5" s="28"/>
      <c r="P5" s="28"/>
      <c r="Q5" s="28"/>
      <c r="R5" s="30"/>
    </row>
    <row r="6" spans="1:18" x14ac:dyDescent="0.2">
      <c r="A6" s="10"/>
      <c r="B6" s="45">
        <f t="shared" si="0"/>
        <v>42064</v>
      </c>
      <c r="C6" s="19"/>
      <c r="D6" s="19"/>
      <c r="E6" s="18">
        <f t="shared" si="1"/>
        <v>0</v>
      </c>
      <c r="F6" s="20">
        <f>E6*IF(AND(MONTH(B6)&gt;=5,MONTH(B6)&lt;=9),Тарифи!$H$4,Тарифи!$G$4)</f>
        <v>0</v>
      </c>
      <c r="G6" s="12"/>
      <c r="H6" s="28"/>
      <c r="I6" s="28"/>
      <c r="J6" s="28"/>
      <c r="K6" s="28"/>
      <c r="L6" s="30"/>
      <c r="M6" s="28"/>
      <c r="N6" s="28"/>
      <c r="O6" s="28"/>
      <c r="P6" s="28"/>
      <c r="Q6" s="28"/>
      <c r="R6" s="30"/>
    </row>
    <row r="7" spans="1:18" x14ac:dyDescent="0.2">
      <c r="A7" s="10"/>
      <c r="B7" s="45">
        <f t="shared" si="0"/>
        <v>42095</v>
      </c>
      <c r="C7" s="19"/>
      <c r="D7" s="19"/>
      <c r="E7" s="18">
        <f>(C7-D7)</f>
        <v>0</v>
      </c>
      <c r="F7" s="20">
        <f>E7*IF(AND(MONTH(B7)&gt;=5,MONTH(B7)&lt;=9),Тарифи!$H$4,Тарифи!$G$4)</f>
        <v>0</v>
      </c>
      <c r="G7" s="12"/>
      <c r="H7" s="28"/>
      <c r="I7" s="28"/>
      <c r="J7" s="28"/>
      <c r="K7" s="28"/>
      <c r="L7" s="30"/>
      <c r="M7" s="28"/>
      <c r="N7" s="28"/>
      <c r="O7" s="28"/>
      <c r="P7" s="28"/>
      <c r="Q7" s="28"/>
      <c r="R7" s="30"/>
    </row>
    <row r="8" spans="1:18" x14ac:dyDescent="0.2">
      <c r="A8" s="10"/>
      <c r="B8" s="45">
        <f t="shared" si="0"/>
        <v>42125</v>
      </c>
      <c r="C8" s="19"/>
      <c r="D8" s="19"/>
      <c r="E8" s="18">
        <f t="shared" si="1"/>
        <v>0</v>
      </c>
      <c r="F8" s="20">
        <f>E8*IF(AND(MONTH(B8)&gt;=5,MONTH(B8)&lt;=9),Тарифи!$H$4,Тарифи!$G$4)</f>
        <v>0</v>
      </c>
      <c r="G8" s="12"/>
      <c r="H8" s="28"/>
      <c r="I8" s="28"/>
      <c r="J8" s="28"/>
      <c r="K8" s="28"/>
      <c r="L8" s="30"/>
      <c r="M8" s="28"/>
      <c r="N8" s="28"/>
      <c r="O8" s="28"/>
      <c r="P8" s="28"/>
      <c r="Q8" s="28"/>
      <c r="R8" s="30"/>
    </row>
    <row r="9" spans="1:18" x14ac:dyDescent="0.2">
      <c r="A9" s="10"/>
      <c r="B9" s="45">
        <f t="shared" si="0"/>
        <v>42156</v>
      </c>
      <c r="C9" s="17"/>
      <c r="D9" s="17"/>
      <c r="E9" s="18">
        <f t="shared" si="1"/>
        <v>0</v>
      </c>
      <c r="F9" s="20">
        <f>E9*IF(AND(MONTH(B9)&gt;=5,MONTH(B9)&lt;=9),Тарифи!$H$4,Тарифи!$G$4)</f>
        <v>0</v>
      </c>
      <c r="G9" s="12"/>
      <c r="H9" s="28"/>
      <c r="I9" s="28"/>
      <c r="J9" s="28"/>
      <c r="K9" s="28"/>
      <c r="L9" s="30"/>
      <c r="M9" s="28"/>
      <c r="N9" s="28"/>
      <c r="O9" s="28"/>
      <c r="P9" s="28"/>
      <c r="Q9" s="28"/>
      <c r="R9" s="30"/>
    </row>
    <row r="10" spans="1:18" x14ac:dyDescent="0.2">
      <c r="A10" s="10"/>
      <c r="B10" s="45">
        <f t="shared" si="0"/>
        <v>42186</v>
      </c>
      <c r="C10" s="17"/>
      <c r="D10" s="17"/>
      <c r="E10" s="18">
        <f t="shared" si="1"/>
        <v>0</v>
      </c>
      <c r="F10" s="20">
        <f>E10*IF(AND(MONTH(B10)&gt;=5,MONTH(B10)&lt;=9),Тарифи!$H$4,Тарифи!$G$4)</f>
        <v>0</v>
      </c>
      <c r="G10" s="12"/>
      <c r="H10" s="28"/>
      <c r="I10" s="28"/>
      <c r="J10" s="28"/>
      <c r="K10" s="28"/>
      <c r="L10" s="30"/>
      <c r="M10" s="28"/>
      <c r="N10" s="28"/>
      <c r="O10" s="28"/>
      <c r="P10" s="28"/>
      <c r="Q10" s="28"/>
      <c r="R10" s="30"/>
    </row>
    <row r="11" spans="1:18" x14ac:dyDescent="0.2">
      <c r="A11" s="10"/>
      <c r="B11" s="45">
        <f t="shared" si="0"/>
        <v>42217</v>
      </c>
      <c r="C11" s="17"/>
      <c r="D11" s="17"/>
      <c r="E11" s="18">
        <f t="shared" si="1"/>
        <v>0</v>
      </c>
      <c r="F11" s="20">
        <f>E11*IF(AND(MONTH(B11)&gt;=5,MONTH(B11)&lt;=9),Тарифи!$H$4,Тарифи!$G$4)</f>
        <v>0</v>
      </c>
      <c r="G11" s="12"/>
      <c r="H11" s="28"/>
      <c r="I11" s="28"/>
      <c r="J11" s="28"/>
      <c r="K11" s="28"/>
      <c r="L11" s="30"/>
      <c r="M11" s="28"/>
      <c r="N11" s="28"/>
      <c r="O11" s="28"/>
      <c r="P11" s="28"/>
      <c r="Q11" s="28"/>
      <c r="R11" s="30"/>
    </row>
    <row r="12" spans="1:18" x14ac:dyDescent="0.2">
      <c r="A12" s="10"/>
      <c r="B12" s="45">
        <f t="shared" si="0"/>
        <v>42248</v>
      </c>
      <c r="C12" s="17"/>
      <c r="D12" s="17"/>
      <c r="E12" s="18">
        <f t="shared" si="1"/>
        <v>0</v>
      </c>
      <c r="F12" s="20">
        <f>E12*IF(AND(MONTH(B12)&gt;=5,MONTH(B12)&lt;=9),Тарифи!$H$4,Тарифи!$G$4)</f>
        <v>0</v>
      </c>
      <c r="G12" s="12"/>
      <c r="H12" s="28"/>
      <c r="I12" s="28"/>
      <c r="J12" s="28"/>
      <c r="K12" s="28"/>
      <c r="L12" s="30"/>
      <c r="M12" s="28"/>
      <c r="N12" s="28"/>
      <c r="O12" s="28"/>
      <c r="P12" s="28"/>
      <c r="Q12" s="28"/>
      <c r="R12" s="30"/>
    </row>
    <row r="13" spans="1:18" x14ac:dyDescent="0.2">
      <c r="A13" s="10"/>
      <c r="B13" s="45">
        <f t="shared" si="0"/>
        <v>42278</v>
      </c>
      <c r="C13" s="17"/>
      <c r="D13" s="17"/>
      <c r="E13" s="18">
        <f t="shared" si="1"/>
        <v>0</v>
      </c>
      <c r="F13" s="20">
        <f>E13*IF(AND(MONTH(B13)&gt;=5,MONTH(B13)&lt;=9),Тарифи!$H$4,Тарифи!$G$4)</f>
        <v>0</v>
      </c>
      <c r="G13" s="12"/>
      <c r="H13" s="28"/>
      <c r="I13" s="28"/>
      <c r="J13" s="28"/>
      <c r="K13" s="28"/>
      <c r="L13" s="30"/>
      <c r="M13" s="28"/>
      <c r="N13" s="28"/>
      <c r="O13" s="28"/>
      <c r="P13" s="28"/>
      <c r="Q13" s="28"/>
      <c r="R13" s="30"/>
    </row>
    <row r="14" spans="1:18" x14ac:dyDescent="0.2">
      <c r="A14" s="10"/>
      <c r="B14" s="45">
        <f t="shared" si="0"/>
        <v>42309</v>
      </c>
      <c r="C14" s="17"/>
      <c r="D14" s="17"/>
      <c r="E14" s="18">
        <f t="shared" si="1"/>
        <v>0</v>
      </c>
      <c r="F14" s="20">
        <f>E14*IF(AND(MONTH(B14)&gt;=5,MONTH(B14)&lt;=9),Тарифи!$H$4,Тарифи!$G$4)</f>
        <v>0</v>
      </c>
      <c r="G14" s="12"/>
      <c r="H14" s="28"/>
      <c r="I14" s="28"/>
      <c r="J14" s="28"/>
      <c r="K14" s="28"/>
      <c r="L14" s="30"/>
      <c r="M14" s="28"/>
      <c r="N14" s="28"/>
      <c r="O14" s="28"/>
      <c r="P14" s="28"/>
      <c r="Q14" s="28"/>
      <c r="R14" s="30"/>
    </row>
    <row r="15" spans="1:18" x14ac:dyDescent="0.2">
      <c r="A15" s="10"/>
      <c r="B15" s="46">
        <f t="shared" si="0"/>
        <v>42339</v>
      </c>
      <c r="C15" s="17"/>
      <c r="D15" s="17"/>
      <c r="E15" s="18">
        <f t="shared" si="1"/>
        <v>0</v>
      </c>
      <c r="F15" s="20">
        <f>E15*IF(AND(MONTH(B15)&gt;=5,MONTH(B15)&lt;=9),Тарифи!$H$4,Тарифи!$G$4)</f>
        <v>0</v>
      </c>
      <c r="G15" s="12"/>
      <c r="H15" s="28"/>
      <c r="I15" s="28"/>
      <c r="J15" s="28"/>
      <c r="K15" s="28"/>
      <c r="L15" s="30"/>
      <c r="M15" s="28"/>
      <c r="N15" s="28"/>
      <c r="O15" s="28"/>
      <c r="P15" s="28"/>
      <c r="Q15" s="28"/>
      <c r="R15" s="30"/>
    </row>
    <row r="16" spans="1:18" x14ac:dyDescent="0.2">
      <c r="A16" s="10"/>
      <c r="B16" s="21" t="s">
        <v>13</v>
      </c>
      <c r="C16" s="22"/>
      <c r="D16" s="23"/>
      <c r="E16" s="24">
        <f>SUM(E4:E15)</f>
        <v>100</v>
      </c>
      <c r="F16" s="25"/>
      <c r="G16" s="12"/>
      <c r="H16" s="31"/>
      <c r="I16" s="28"/>
      <c r="J16" s="28"/>
      <c r="K16" s="28"/>
      <c r="L16" s="28"/>
      <c r="M16" s="28"/>
      <c r="N16" s="31"/>
      <c r="O16" s="28"/>
      <c r="P16" s="28"/>
      <c r="Q16" s="28"/>
      <c r="R16" s="28"/>
    </row>
    <row r="17" spans="1:16" x14ac:dyDescent="0.2">
      <c r="A17" s="9"/>
      <c r="B17" s="11"/>
      <c r="C17" s="11"/>
      <c r="D17" s="11"/>
      <c r="E17" s="11"/>
      <c r="F17" s="11"/>
      <c r="G17" s="9"/>
      <c r="H17" s="26"/>
      <c r="I17" s="26"/>
      <c r="J17" s="26"/>
      <c r="K17" s="26"/>
      <c r="L17" s="26"/>
      <c r="M17" s="9"/>
      <c r="N17" s="26"/>
      <c r="O17" s="26"/>
      <c r="P17" s="9"/>
    </row>
    <row r="18" spans="1:16" x14ac:dyDescent="0.2">
      <c r="A18" s="9"/>
      <c r="B18" s="9">
        <v>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</sheetData>
  <mergeCells count="4">
    <mergeCell ref="A1:R1"/>
    <mergeCell ref="B2:E2"/>
    <mergeCell ref="H2:K2"/>
    <mergeCell ref="N2: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2.75" customHeight="1" x14ac:dyDescent="0.2"/>
  <cols>
    <col min="1" max="20" width="17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Тарифи</vt:lpstr>
      <vt:lpstr>2015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Evgeniy Sviderskiy</cp:lastModifiedBy>
  <dcterms:modified xsi:type="dcterms:W3CDTF">2015-04-30T07:14:22Z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