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1745" activeTab="2"/>
  </bookViews>
  <sheets>
    <sheet name="Организации" sheetId="1" r:id="rId1"/>
    <sheet name="Документ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" i="3"/>
  <c r="A3" i="3"/>
  <c r="A7" i="3"/>
  <c r="A11" i="3"/>
  <c r="A15" i="3"/>
  <c r="A19" i="3"/>
  <c r="A23" i="3"/>
  <c r="A27" i="3"/>
  <c r="A4" i="3"/>
  <c r="A8" i="3"/>
  <c r="A12" i="3"/>
  <c r="A16" i="3"/>
  <c r="A20" i="3"/>
  <c r="A24" i="3"/>
  <c r="A5" i="3"/>
  <c r="A9" i="3"/>
  <c r="A13" i="3"/>
  <c r="A17" i="3"/>
  <c r="A21" i="3"/>
  <c r="A25" i="3"/>
  <c r="A6" i="3"/>
  <c r="A10" i="3"/>
  <c r="A14" i="3"/>
  <c r="A18" i="3"/>
  <c r="A22" i="3"/>
  <c r="A26" i="3"/>
  <c r="A2" i="3"/>
  <c r="F3" i="3"/>
  <c r="F5" i="3"/>
  <c r="F7" i="3"/>
  <c r="F9" i="3"/>
  <c r="F11" i="3"/>
  <c r="F13" i="3"/>
  <c r="F15" i="3"/>
  <c r="F17" i="3"/>
  <c r="F19" i="3"/>
  <c r="F21" i="3"/>
  <c r="F23" i="3"/>
  <c r="F25" i="3"/>
  <c r="F27" i="3"/>
  <c r="G5" i="3"/>
  <c r="G9" i="3"/>
  <c r="G13" i="3"/>
  <c r="G17" i="3"/>
  <c r="G21" i="3"/>
  <c r="G25" i="3"/>
  <c r="F4" i="3"/>
  <c r="F8" i="3"/>
  <c r="F12" i="3"/>
  <c r="F16" i="3"/>
  <c r="F20" i="3"/>
  <c r="F26" i="3"/>
  <c r="G4" i="3"/>
  <c r="G6" i="3"/>
  <c r="G8" i="3"/>
  <c r="G10" i="3"/>
  <c r="G12" i="3"/>
  <c r="G14" i="3"/>
  <c r="G16" i="3"/>
  <c r="G18" i="3"/>
  <c r="G20" i="3"/>
  <c r="G22" i="3"/>
  <c r="G24" i="3"/>
  <c r="G26" i="3"/>
  <c r="G3" i="3"/>
  <c r="G7" i="3"/>
  <c r="G11" i="3"/>
  <c r="G15" i="3"/>
  <c r="G19" i="3"/>
  <c r="G23" i="3"/>
  <c r="G27" i="3"/>
  <c r="F6" i="3"/>
  <c r="F10" i="3"/>
  <c r="F14" i="3"/>
  <c r="F18" i="3"/>
  <c r="F22" i="3"/>
  <c r="F24" i="3"/>
  <c r="G2" i="3"/>
  <c r="F2" i="3"/>
  <c r="D26" i="3" l="1"/>
  <c r="D22" i="3"/>
  <c r="D18" i="3"/>
  <c r="D14" i="3"/>
  <c r="D10" i="3"/>
  <c r="D6" i="3"/>
  <c r="D25" i="3"/>
  <c r="D21" i="3"/>
  <c r="D17" i="3"/>
  <c r="D13" i="3"/>
  <c r="D9" i="3"/>
  <c r="D5" i="3"/>
  <c r="D24" i="3"/>
  <c r="D20" i="3"/>
  <c r="D16" i="3"/>
  <c r="D12" i="3"/>
  <c r="D8" i="3"/>
  <c r="D4" i="3"/>
  <c r="D27" i="3"/>
  <c r="D23" i="3"/>
  <c r="D19" i="3"/>
  <c r="D15" i="3"/>
  <c r="D11" i="3"/>
  <c r="D7" i="3"/>
  <c r="D3" i="3"/>
  <c r="D2" i="3"/>
  <c r="B3" i="3" l="1"/>
  <c r="C3" i="3"/>
  <c r="B7" i="3"/>
  <c r="C7" i="3"/>
  <c r="B11" i="3"/>
  <c r="C11" i="3"/>
  <c r="B27" i="3"/>
  <c r="C27" i="3"/>
  <c r="B22" i="3"/>
  <c r="C22" i="3"/>
  <c r="B20" i="3"/>
  <c r="C20" i="3"/>
  <c r="B25" i="3"/>
  <c r="C25" i="3"/>
  <c r="B6" i="3"/>
  <c r="C6" i="3"/>
  <c r="B15" i="3"/>
  <c r="C15" i="3"/>
  <c r="B13" i="3"/>
  <c r="C13" i="3"/>
  <c r="B8" i="3"/>
  <c r="C8" i="3"/>
  <c r="B24" i="3"/>
  <c r="C24" i="3"/>
  <c r="B10" i="3"/>
  <c r="C10" i="3"/>
  <c r="B4" i="3"/>
  <c r="C4" i="3"/>
  <c r="B19" i="3"/>
  <c r="C19" i="3"/>
  <c r="B21" i="3"/>
  <c r="C21" i="3"/>
  <c r="B12" i="3"/>
  <c r="C12" i="3"/>
  <c r="B9" i="3"/>
  <c r="C9" i="3"/>
  <c r="B18" i="3"/>
  <c r="C18" i="3"/>
  <c r="B5" i="3"/>
  <c r="C5" i="3"/>
  <c r="B23" i="3"/>
  <c r="C23" i="3"/>
  <c r="B14" i="3"/>
  <c r="C14" i="3"/>
  <c r="B16" i="3"/>
  <c r="C16" i="3"/>
  <c r="B17" i="3"/>
  <c r="C17" i="3"/>
  <c r="B26" i="3"/>
  <c r="C26" i="3"/>
  <c r="B2" i="3"/>
  <c r="C2" i="3"/>
</calcChain>
</file>

<file path=xl/sharedStrings.xml><?xml version="1.0" encoding="utf-8"?>
<sst xmlns="http://schemas.openxmlformats.org/spreadsheetml/2006/main" count="37" uniqueCount="20">
  <si>
    <t>ИНН</t>
  </si>
  <si>
    <t>КПП</t>
  </si>
  <si>
    <t>Общества с ограниченной ответственностью "ФОТОН"</t>
  </si>
  <si>
    <t>Общества с ограниченной ответственностью "МЕРИДИАН"</t>
  </si>
  <si>
    <t>Полное наименование</t>
  </si>
  <si>
    <t>Кредитный потребительский кооператив "КРЕДИТНЫЙ СОЮЗ</t>
  </si>
  <si>
    <t>Общества с ограниченной ответственностью "ПЛЮС"</t>
  </si>
  <si>
    <t>Общества с ограниченной ответственностью "СЯа"</t>
  </si>
  <si>
    <t>Декларация по налогу на прибыль организаций</t>
  </si>
  <si>
    <t>Декларация по НДС</t>
  </si>
  <si>
    <t>Налоговый расчет по авансовому платежу по налогу на имущество организаций</t>
  </si>
  <si>
    <t>Дней после срока</t>
  </si>
  <si>
    <t>Дата документа</t>
  </si>
  <si>
    <t>19.01.2015</t>
  </si>
  <si>
    <t>18.01.2015</t>
  </si>
  <si>
    <t>13.01.2015</t>
  </si>
  <si>
    <t>31.12.2014</t>
  </si>
  <si>
    <t>30.12.2014</t>
  </si>
  <si>
    <t>Общества с ограниченной ответственностью "ЭГД"</t>
  </si>
  <si>
    <t>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</si>
</sst>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7" sqref="C7"/>
    </sheetView>
  </sheetViews>
  <sheetFormatPr defaultRowHeight="15" x14ac:dyDescent="0.25"/>
  <cols>
    <col min="1" max="1" width="11" bestFit="1" customWidth="1"/>
    <col min="2" max="2" width="10" bestFit="1" customWidth="1"/>
    <col min="3" max="3" width="80.42578125" bestFit="1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s="2">
        <v>7100000001</v>
      </c>
      <c r="B2">
        <v>710701001</v>
      </c>
      <c r="C2" t="s">
        <v>7</v>
      </c>
    </row>
    <row r="3" spans="1:3" x14ac:dyDescent="0.25">
      <c r="A3" s="2">
        <v>7100000002</v>
      </c>
      <c r="B3">
        <v>710701001</v>
      </c>
      <c r="C3" t="s">
        <v>18</v>
      </c>
    </row>
    <row r="4" spans="1:3" x14ac:dyDescent="0.25">
      <c r="A4" s="2">
        <v>7100000003</v>
      </c>
      <c r="B4">
        <v>710701001</v>
      </c>
      <c r="C4" t="s">
        <v>2</v>
      </c>
    </row>
    <row r="5" spans="1:3" x14ac:dyDescent="0.25">
      <c r="A5" s="2">
        <v>7100000004</v>
      </c>
      <c r="B5">
        <v>710701001</v>
      </c>
      <c r="C5" t="s">
        <v>3</v>
      </c>
    </row>
    <row r="6" spans="1:3" x14ac:dyDescent="0.25">
      <c r="A6" s="2">
        <v>7100000005</v>
      </c>
      <c r="B6">
        <v>710701001</v>
      </c>
      <c r="C6" t="s">
        <v>5</v>
      </c>
    </row>
    <row r="7" spans="1:3" x14ac:dyDescent="0.25">
      <c r="A7" s="2">
        <v>7100000006</v>
      </c>
      <c r="B7">
        <v>710701001</v>
      </c>
      <c r="C7" t="s">
        <v>6</v>
      </c>
    </row>
    <row r="8" spans="1:3" x14ac:dyDescent="0.25">
      <c r="A8" s="2"/>
      <c r="B8" s="1"/>
    </row>
    <row r="9" spans="1:3" x14ac:dyDescent="0.25">
      <c r="A9" s="2"/>
    </row>
    <row r="10" spans="1:3" x14ac:dyDescent="0.25">
      <c r="A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34" sqref="B34:B35"/>
    </sheetView>
  </sheetViews>
  <sheetFormatPr defaultRowHeight="15" x14ac:dyDescent="0.25"/>
  <cols>
    <col min="1" max="1" width="11" bestFit="1" customWidth="1"/>
    <col min="2" max="2" width="35.5703125" customWidth="1"/>
  </cols>
  <sheetData>
    <row r="1" spans="1:4" x14ac:dyDescent="0.25">
      <c r="A1" t="s">
        <v>0</v>
      </c>
      <c r="C1" t="s">
        <v>11</v>
      </c>
      <c r="D1" t="s">
        <v>12</v>
      </c>
    </row>
    <row r="2" spans="1:4" x14ac:dyDescent="0.25">
      <c r="A2">
        <v>7100000001</v>
      </c>
      <c r="B2" t="s">
        <v>8</v>
      </c>
      <c r="C2">
        <v>50</v>
      </c>
      <c r="D2" t="s">
        <v>13</v>
      </c>
    </row>
    <row r="3" spans="1:4" x14ac:dyDescent="0.25">
      <c r="A3">
        <v>7100000002</v>
      </c>
      <c r="B3" t="s">
        <v>8</v>
      </c>
      <c r="C3">
        <v>50</v>
      </c>
      <c r="D3" t="s">
        <v>14</v>
      </c>
    </row>
    <row r="4" spans="1:4" x14ac:dyDescent="0.25">
      <c r="A4">
        <v>7100000002</v>
      </c>
      <c r="B4" t="s">
        <v>9</v>
      </c>
      <c r="C4">
        <v>172</v>
      </c>
      <c r="D4" t="s">
        <v>15</v>
      </c>
    </row>
    <row r="5" spans="1:4" x14ac:dyDescent="0.25">
      <c r="A5">
        <v>7100000002</v>
      </c>
      <c r="B5" t="s">
        <v>10</v>
      </c>
      <c r="C5">
        <v>112</v>
      </c>
      <c r="D5" t="s">
        <v>15</v>
      </c>
    </row>
    <row r="6" spans="1:4" x14ac:dyDescent="0.25">
      <c r="A6">
        <v>7100000003</v>
      </c>
      <c r="B6" t="s">
        <v>8</v>
      </c>
      <c r="C6">
        <v>46</v>
      </c>
      <c r="D6" t="s">
        <v>15</v>
      </c>
    </row>
    <row r="7" spans="1:4" x14ac:dyDescent="0.25">
      <c r="A7">
        <v>7100000004</v>
      </c>
      <c r="B7" t="s">
        <v>8</v>
      </c>
      <c r="C7">
        <v>50</v>
      </c>
      <c r="D7" t="s">
        <v>16</v>
      </c>
    </row>
    <row r="8" spans="1:4" x14ac:dyDescent="0.25">
      <c r="A8">
        <v>7100000005</v>
      </c>
      <c r="B8" t="s">
        <v>8</v>
      </c>
      <c r="C8">
        <v>114</v>
      </c>
      <c r="D8" t="s">
        <v>17</v>
      </c>
    </row>
    <row r="9" spans="1:4" x14ac:dyDescent="0.25">
      <c r="A9">
        <v>7100000006</v>
      </c>
      <c r="B9" t="s">
        <v>8</v>
      </c>
      <c r="C9">
        <v>109</v>
      </c>
      <c r="D9" t="s">
        <v>17</v>
      </c>
    </row>
    <row r="10" spans="1:4" x14ac:dyDescent="0.25">
      <c r="A10">
        <v>7100000006</v>
      </c>
      <c r="B10" t="s">
        <v>9</v>
      </c>
      <c r="C10">
        <v>49</v>
      </c>
      <c r="D10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5" x14ac:dyDescent="0.25"/>
  <cols>
    <col min="1" max="1" width="11" bestFit="1" customWidth="1"/>
    <col min="2" max="2" width="10" bestFit="1" customWidth="1"/>
    <col min="3" max="3" width="59.140625" bestFit="1" customWidth="1"/>
    <col min="4" max="4" width="14.5703125" bestFit="1" customWidth="1"/>
    <col min="5" max="5" width="76.140625" bestFit="1" customWidth="1"/>
    <col min="6" max="6" width="17.5703125" bestFit="1" customWidth="1"/>
    <col min="7" max="7" width="15.7109375" bestFit="1" customWidth="1"/>
  </cols>
  <sheetData>
    <row r="1" spans="1:7" x14ac:dyDescent="0.25">
      <c r="A1" t="s">
        <v>0</v>
      </c>
      <c r="B1" t="s">
        <v>1</v>
      </c>
      <c r="C1" t="s">
        <v>4</v>
      </c>
      <c r="D1" t="s">
        <v>0</v>
      </c>
      <c r="E1" t="s">
        <v>19</v>
      </c>
      <c r="F1" t="s">
        <v>11</v>
      </c>
      <c r="G1" t="s">
        <v>12</v>
      </c>
    </row>
    <row r="2" spans="1:7" x14ac:dyDescent="0.25">
      <c r="A2">
        <f ca="1">IF(INDIRECT("Документы!A"&amp;ROW(),TRUE)&lt;&gt;"",INDIRECT("Документы!A"&amp;ROW(),TRUE),"")</f>
        <v>7100000001</v>
      </c>
      <c r="B2">
        <f ca="1">IFERROR(VLOOKUP(A2,Организации!A:C,2),"")</f>
        <v>710701001</v>
      </c>
      <c r="C2" t="str">
        <f ca="1">IFERROR(VLOOKUP(A2,Организации!A:C,3),"")</f>
        <v>Общества с ограниченной ответственностью "СЯа"</v>
      </c>
      <c r="D2">
        <f ca="1">A2</f>
        <v>7100000001</v>
      </c>
      <c r="E2" s="3" t="str">
        <f>IF(Документы!B2&lt;&gt;"",Документы!B2,"")</f>
        <v>Декларация по налогу на прибыль организаций</v>
      </c>
      <c r="F2">
        <f ca="1">IF(INDIRECT("Документы!C"&amp;ROW(),TRUE)&lt;&gt;"",INDIRECT("Документы!C"&amp;ROW(),TRUE),"")</f>
        <v>50</v>
      </c>
      <c r="G2" t="str">
        <f ca="1">IF(INDIRECT("Документы!D"&amp;ROW(),TRUE)&lt;&gt;"",INDIRECT("Документы!D"&amp;ROW(),TRUE),"")</f>
        <v>19.01.2015</v>
      </c>
    </row>
    <row r="3" spans="1:7" x14ac:dyDescent="0.25">
      <c r="A3" s="2">
        <f t="shared" ref="A3:A27" ca="1" si="0">IF(INDIRECT("Документы!A"&amp;ROW(),TRUE)&lt;&gt;"",INDIRECT("Документы!A"&amp;ROW(),TRUE),"")</f>
        <v>7100000002</v>
      </c>
      <c r="B3" s="2">
        <f ca="1">IFERROR(VLOOKUP(A3,Организации!A:C,2),"")</f>
        <v>710701001</v>
      </c>
      <c r="C3" s="2" t="str">
        <f ca="1">IFERROR(VLOOKUP(A3,Организации!A:C,3),"")</f>
        <v>Общества с ограниченной ответственностью "ЭГД"</v>
      </c>
      <c r="D3" s="2">
        <f t="shared" ref="D3:D27" ca="1" si="1">A3</f>
        <v>7100000002</v>
      </c>
      <c r="E3" s="3" t="str">
        <f>IF(Документы!B3&lt;&gt;"",Документы!B3,"")</f>
        <v>Декларация по налогу на прибыль организаций</v>
      </c>
      <c r="F3" s="2">
        <f t="shared" ref="F3:F27" ca="1" si="2">IF(INDIRECT("Документы!C"&amp;ROW(),TRUE)&lt;&gt;"",INDIRECT("Документы!C"&amp;ROW(),TRUE),"")</f>
        <v>50</v>
      </c>
      <c r="G3" s="2" t="str">
        <f t="shared" ref="G3:G27" ca="1" si="3">IF(INDIRECT("Документы!D"&amp;ROW(),TRUE)&lt;&gt;"",INDIRECT("Документы!D"&amp;ROW(),TRUE),"")</f>
        <v>18.01.2015</v>
      </c>
    </row>
    <row r="4" spans="1:7" x14ac:dyDescent="0.25">
      <c r="A4" s="2">
        <f t="shared" ca="1" si="0"/>
        <v>7100000002</v>
      </c>
      <c r="B4" s="2">
        <f ca="1">IFERROR(VLOOKUP(A4,Организации!A:C,2),"")</f>
        <v>710701001</v>
      </c>
      <c r="C4" s="2" t="str">
        <f ca="1">IFERROR(VLOOKUP(A4,Организации!A:C,3),"")</f>
        <v>Общества с ограниченной ответственностью "ЭГД"</v>
      </c>
      <c r="D4" s="2">
        <f t="shared" ca="1" si="1"/>
        <v>7100000002</v>
      </c>
      <c r="E4" s="3" t="str">
        <f>IF(Документы!B4&lt;&gt;"",Документы!B4,"")</f>
        <v>Декларация по НДС</v>
      </c>
      <c r="F4" s="2">
        <f t="shared" ca="1" si="2"/>
        <v>172</v>
      </c>
      <c r="G4" s="2" t="str">
        <f t="shared" ca="1" si="3"/>
        <v>13.01.2015</v>
      </c>
    </row>
    <row r="5" spans="1:7" x14ac:dyDescent="0.25">
      <c r="A5" s="2">
        <f t="shared" ca="1" si="0"/>
        <v>7100000002</v>
      </c>
      <c r="B5" s="2">
        <f ca="1">IFERROR(VLOOKUP(A5,Организации!A:C,2),"")</f>
        <v>710701001</v>
      </c>
      <c r="C5" s="2" t="str">
        <f ca="1">IFERROR(VLOOKUP(A5,Организации!A:C,3),"")</f>
        <v>Общества с ограниченной ответственностью "ЭГД"</v>
      </c>
      <c r="D5" s="2">
        <f t="shared" ca="1" si="1"/>
        <v>7100000002</v>
      </c>
      <c r="E5" s="3" t="str">
        <f>IF(Документы!B5&lt;&gt;"",Документы!B5,"")</f>
        <v>Налоговый расчет по авансовому платежу по налогу на имущество организаций</v>
      </c>
      <c r="F5" s="2">
        <f t="shared" ca="1" si="2"/>
        <v>112</v>
      </c>
      <c r="G5" s="2" t="str">
        <f t="shared" ca="1" si="3"/>
        <v>13.01.2015</v>
      </c>
    </row>
    <row r="6" spans="1:7" x14ac:dyDescent="0.25">
      <c r="A6" s="2">
        <f t="shared" ca="1" si="0"/>
        <v>7100000003</v>
      </c>
      <c r="B6" s="2">
        <f ca="1">IFERROR(VLOOKUP(A6,Организации!A:C,2),"")</f>
        <v>710701001</v>
      </c>
      <c r="C6" s="2" t="str">
        <f ca="1">IFERROR(VLOOKUP(A6,Организации!A:C,3),"")</f>
        <v>Общества с ограниченной ответственностью "ФОТОН"</v>
      </c>
      <c r="D6" s="2">
        <f t="shared" ca="1" si="1"/>
        <v>7100000003</v>
      </c>
      <c r="E6" s="3" t="str">
        <f>IF(Документы!B6&lt;&gt;"",Документы!B6,"")</f>
        <v>Декларация по налогу на прибыль организаций</v>
      </c>
      <c r="F6" s="2">
        <f t="shared" ca="1" si="2"/>
        <v>46</v>
      </c>
      <c r="G6" s="2" t="str">
        <f t="shared" ca="1" si="3"/>
        <v>13.01.2015</v>
      </c>
    </row>
    <row r="7" spans="1:7" x14ac:dyDescent="0.25">
      <c r="A7" s="2">
        <f t="shared" ca="1" si="0"/>
        <v>7100000004</v>
      </c>
      <c r="B7" s="2">
        <f ca="1">IFERROR(VLOOKUP(A7,Организации!A:C,2),"")</f>
        <v>710701001</v>
      </c>
      <c r="C7" s="2" t="str">
        <f ca="1">IFERROR(VLOOKUP(A7,Организации!A:C,3),"")</f>
        <v>Общества с ограниченной ответственностью "МЕРИДИАН"</v>
      </c>
      <c r="D7" s="2">
        <f t="shared" ca="1" si="1"/>
        <v>7100000004</v>
      </c>
      <c r="E7" s="3" t="str">
        <f>IF(Документы!B7&lt;&gt;"",Документы!B7,"")</f>
        <v>Декларация по налогу на прибыль организаций</v>
      </c>
      <c r="F7" s="2">
        <f t="shared" ca="1" si="2"/>
        <v>50</v>
      </c>
      <c r="G7" s="2" t="str">
        <f t="shared" ca="1" si="3"/>
        <v>31.12.2014</v>
      </c>
    </row>
    <row r="8" spans="1:7" x14ac:dyDescent="0.25">
      <c r="A8" s="2">
        <f t="shared" ca="1" si="0"/>
        <v>7100000005</v>
      </c>
      <c r="B8" s="2">
        <f ca="1">IFERROR(VLOOKUP(A8,Организации!A:C,2),"")</f>
        <v>710701001</v>
      </c>
      <c r="C8" s="2" t="str">
        <f ca="1">IFERROR(VLOOKUP(A8,Организации!A:C,3),"")</f>
        <v>Кредитный потребительский кооператив "КРЕДИТНЫЙ СОЮЗ</v>
      </c>
      <c r="D8" s="2">
        <f t="shared" ca="1" si="1"/>
        <v>7100000005</v>
      </c>
      <c r="E8" s="3" t="str">
        <f>IF(Документы!B8&lt;&gt;"",Документы!B8,"")</f>
        <v>Декларация по налогу на прибыль организаций</v>
      </c>
      <c r="F8" s="2">
        <f t="shared" ca="1" si="2"/>
        <v>114</v>
      </c>
      <c r="G8" s="2" t="str">
        <f t="shared" ca="1" si="3"/>
        <v>30.12.2014</v>
      </c>
    </row>
    <row r="9" spans="1:7" x14ac:dyDescent="0.25">
      <c r="A9" s="2">
        <f t="shared" ca="1" si="0"/>
        <v>7100000006</v>
      </c>
      <c r="B9" s="2">
        <f ca="1">IFERROR(VLOOKUP(A9,Организации!A:C,2),"")</f>
        <v>710701001</v>
      </c>
      <c r="C9" s="2" t="str">
        <f ca="1">IFERROR(VLOOKUP(A9,Организации!A:C,3),"")</f>
        <v>Общества с ограниченной ответственностью "ПЛЮС"</v>
      </c>
      <c r="D9" s="2">
        <f t="shared" ca="1" si="1"/>
        <v>7100000006</v>
      </c>
      <c r="E9" s="3" t="str">
        <f>IF(Документы!B9&lt;&gt;"",Документы!B9,"")</f>
        <v>Декларация по налогу на прибыль организаций</v>
      </c>
      <c r="F9" s="2">
        <f t="shared" ca="1" si="2"/>
        <v>109</v>
      </c>
      <c r="G9" s="2" t="str">
        <f t="shared" ca="1" si="3"/>
        <v>30.12.2014</v>
      </c>
    </row>
    <row r="10" spans="1:7" x14ac:dyDescent="0.25">
      <c r="A10" s="2">
        <f t="shared" ca="1" si="0"/>
        <v>7100000006</v>
      </c>
      <c r="B10" s="2">
        <f ca="1">IFERROR(VLOOKUP(A10,Организации!A:C,2),"")</f>
        <v>710701001</v>
      </c>
      <c r="C10" s="2" t="str">
        <f ca="1">IFERROR(VLOOKUP(A10,Организации!A:C,3),"")</f>
        <v>Общества с ограниченной ответственностью "ПЛЮС"</v>
      </c>
      <c r="D10" s="2">
        <f t="shared" ca="1" si="1"/>
        <v>7100000006</v>
      </c>
      <c r="E10" s="3" t="str">
        <f>IF(Документы!B10&lt;&gt;"",Документы!B10,"")</f>
        <v>Декларация по НДС</v>
      </c>
      <c r="F10" s="2">
        <f t="shared" ca="1" si="2"/>
        <v>49</v>
      </c>
      <c r="G10" s="2" t="str">
        <f t="shared" ca="1" si="3"/>
        <v>30.12.2014</v>
      </c>
    </row>
    <row r="11" spans="1:7" x14ac:dyDescent="0.25">
      <c r="A11" s="2" t="str">
        <f t="shared" ca="1" si="0"/>
        <v/>
      </c>
      <c r="B11" s="2" t="str">
        <f ca="1">IFERROR(VLOOKUP(A11,Организации!A:C,2),"")</f>
        <v/>
      </c>
      <c r="C11" s="2" t="str">
        <f ca="1">IFERROR(VLOOKUP(A11,Организации!A:C,3),"")</f>
        <v/>
      </c>
      <c r="D11" s="2" t="str">
        <f t="shared" ca="1" si="1"/>
        <v/>
      </c>
      <c r="E11" s="3" t="str">
        <f>IF(Документы!B11&lt;&gt;"",Документы!B11,"")</f>
        <v/>
      </c>
      <c r="F11" s="2" t="str">
        <f t="shared" ca="1" si="2"/>
        <v/>
      </c>
      <c r="G11" s="2" t="str">
        <f t="shared" ca="1" si="3"/>
        <v/>
      </c>
    </row>
    <row r="12" spans="1:7" x14ac:dyDescent="0.25">
      <c r="A12" s="2" t="str">
        <f t="shared" ca="1" si="0"/>
        <v/>
      </c>
      <c r="B12" s="2" t="str">
        <f ca="1">IFERROR(VLOOKUP(A12,Организации!A:C,2),"")</f>
        <v/>
      </c>
      <c r="C12" s="2" t="str">
        <f ca="1">IFERROR(VLOOKUP(A12,Организации!A:C,3),"")</f>
        <v/>
      </c>
      <c r="D12" s="2" t="str">
        <f t="shared" ca="1" si="1"/>
        <v/>
      </c>
      <c r="E12" s="3" t="str">
        <f>IF(Документы!B12&lt;&gt;"",Документы!B12,"")</f>
        <v/>
      </c>
      <c r="F12" s="2" t="str">
        <f t="shared" ca="1" si="2"/>
        <v/>
      </c>
      <c r="G12" s="2" t="str">
        <f t="shared" ca="1" si="3"/>
        <v/>
      </c>
    </row>
    <row r="13" spans="1:7" x14ac:dyDescent="0.25">
      <c r="A13" s="2" t="str">
        <f t="shared" ca="1" si="0"/>
        <v/>
      </c>
      <c r="B13" s="2" t="str">
        <f ca="1">IFERROR(VLOOKUP(A13,Организации!A:C,2),"")</f>
        <v/>
      </c>
      <c r="C13" s="2" t="str">
        <f ca="1">IFERROR(VLOOKUP(A13,Организации!A:C,3),"")</f>
        <v/>
      </c>
      <c r="D13" s="2" t="str">
        <f t="shared" ca="1" si="1"/>
        <v/>
      </c>
      <c r="E13" s="3" t="str">
        <f>IF(Документы!B13&lt;&gt;"",Документы!B13,"")</f>
        <v/>
      </c>
      <c r="F13" s="2" t="str">
        <f t="shared" ca="1" si="2"/>
        <v/>
      </c>
      <c r="G13" s="2" t="str">
        <f t="shared" ca="1" si="3"/>
        <v/>
      </c>
    </row>
    <row r="14" spans="1:7" x14ac:dyDescent="0.25">
      <c r="A14" s="2" t="str">
        <f t="shared" ca="1" si="0"/>
        <v/>
      </c>
      <c r="B14" s="2" t="str">
        <f ca="1">IFERROR(VLOOKUP(A14,Организации!A:C,2),"")</f>
        <v/>
      </c>
      <c r="C14" s="2" t="str">
        <f ca="1">IFERROR(VLOOKUP(A14,Организации!A:C,3),"")</f>
        <v/>
      </c>
      <c r="D14" s="2" t="str">
        <f t="shared" ca="1" si="1"/>
        <v/>
      </c>
      <c r="E14" s="3" t="str">
        <f>IF(Документы!B14&lt;&gt;"",Документы!B14,"")</f>
        <v/>
      </c>
      <c r="F14" s="2" t="str">
        <f t="shared" ca="1" si="2"/>
        <v/>
      </c>
      <c r="G14" s="2" t="str">
        <f t="shared" ca="1" si="3"/>
        <v/>
      </c>
    </row>
    <row r="15" spans="1:7" x14ac:dyDescent="0.25">
      <c r="A15" s="2" t="str">
        <f t="shared" ca="1" si="0"/>
        <v/>
      </c>
      <c r="B15" s="2" t="str">
        <f ca="1">IFERROR(VLOOKUP(A15,Организации!A:C,2),"")</f>
        <v/>
      </c>
      <c r="C15" s="2" t="str">
        <f ca="1">IFERROR(VLOOKUP(A15,Организации!A:C,3),"")</f>
        <v/>
      </c>
      <c r="D15" s="2" t="str">
        <f t="shared" ca="1" si="1"/>
        <v/>
      </c>
      <c r="E15" s="3" t="str">
        <f>IF(Документы!B15&lt;&gt;"",Документы!B15,"")</f>
        <v/>
      </c>
      <c r="F15" s="2" t="str">
        <f t="shared" ca="1" si="2"/>
        <v/>
      </c>
      <c r="G15" s="2" t="str">
        <f t="shared" ca="1" si="3"/>
        <v/>
      </c>
    </row>
    <row r="16" spans="1:7" x14ac:dyDescent="0.25">
      <c r="A16" s="2" t="str">
        <f t="shared" ca="1" si="0"/>
        <v/>
      </c>
      <c r="B16" s="2" t="str">
        <f ca="1">IFERROR(VLOOKUP(A16,Организации!A:C,2),"")</f>
        <v/>
      </c>
      <c r="C16" s="2" t="str">
        <f ca="1">IFERROR(VLOOKUP(A16,Организации!A:C,3),"")</f>
        <v/>
      </c>
      <c r="D16" s="2" t="str">
        <f t="shared" ca="1" si="1"/>
        <v/>
      </c>
      <c r="E16" s="3" t="str">
        <f>IF(Документы!B16&lt;&gt;"",Документы!B16,"")</f>
        <v/>
      </c>
      <c r="F16" s="2" t="str">
        <f t="shared" ca="1" si="2"/>
        <v/>
      </c>
      <c r="G16" s="2" t="str">
        <f t="shared" ca="1" si="3"/>
        <v/>
      </c>
    </row>
    <row r="17" spans="1:7" x14ac:dyDescent="0.25">
      <c r="A17" s="2" t="str">
        <f t="shared" ca="1" si="0"/>
        <v/>
      </c>
      <c r="B17" s="2" t="str">
        <f ca="1">IFERROR(VLOOKUP(A17,Организации!A:C,2),"")</f>
        <v/>
      </c>
      <c r="C17" s="2" t="str">
        <f ca="1">IFERROR(VLOOKUP(A17,Организации!A:C,3),"")</f>
        <v/>
      </c>
      <c r="D17" s="2" t="str">
        <f t="shared" ca="1" si="1"/>
        <v/>
      </c>
      <c r="E17" s="3" t="str">
        <f>IF(Документы!B17&lt;&gt;"",Документы!B17,"")</f>
        <v/>
      </c>
      <c r="F17" s="2" t="str">
        <f t="shared" ca="1" si="2"/>
        <v/>
      </c>
      <c r="G17" s="2" t="str">
        <f t="shared" ca="1" si="3"/>
        <v/>
      </c>
    </row>
    <row r="18" spans="1:7" x14ac:dyDescent="0.25">
      <c r="A18" s="2" t="str">
        <f t="shared" ca="1" si="0"/>
        <v/>
      </c>
      <c r="B18" s="2" t="str">
        <f ca="1">IFERROR(VLOOKUP(A18,Организации!A:C,2),"")</f>
        <v/>
      </c>
      <c r="C18" s="2" t="str">
        <f ca="1">IFERROR(VLOOKUP(A18,Организации!A:C,3),"")</f>
        <v/>
      </c>
      <c r="D18" s="2" t="str">
        <f t="shared" ca="1" si="1"/>
        <v/>
      </c>
      <c r="E18" s="3" t="str">
        <f>IF(Документы!B18&lt;&gt;"",Документы!B18,"")</f>
        <v/>
      </c>
      <c r="F18" s="2" t="str">
        <f t="shared" ca="1" si="2"/>
        <v/>
      </c>
      <c r="G18" s="2" t="str">
        <f t="shared" ca="1" si="3"/>
        <v/>
      </c>
    </row>
    <row r="19" spans="1:7" x14ac:dyDescent="0.25">
      <c r="A19" s="2" t="str">
        <f t="shared" ca="1" si="0"/>
        <v/>
      </c>
      <c r="B19" s="2" t="str">
        <f ca="1">IFERROR(VLOOKUP(A19,Организации!A:C,2),"")</f>
        <v/>
      </c>
      <c r="C19" s="2" t="str">
        <f ca="1">IFERROR(VLOOKUP(A19,Организации!A:C,3),"")</f>
        <v/>
      </c>
      <c r="D19" s="2" t="str">
        <f t="shared" ca="1" si="1"/>
        <v/>
      </c>
      <c r="E19" s="3" t="str">
        <f>IF(Документы!B19&lt;&gt;"",Документы!B19,"")</f>
        <v/>
      </c>
      <c r="F19" s="2" t="str">
        <f t="shared" ca="1" si="2"/>
        <v/>
      </c>
      <c r="G19" s="2" t="str">
        <f t="shared" ca="1" si="3"/>
        <v/>
      </c>
    </row>
    <row r="20" spans="1:7" x14ac:dyDescent="0.25">
      <c r="A20" s="2" t="str">
        <f t="shared" ca="1" si="0"/>
        <v/>
      </c>
      <c r="B20" s="2" t="str">
        <f ca="1">IFERROR(VLOOKUP(A20,Организации!A:C,2),"")</f>
        <v/>
      </c>
      <c r="C20" s="2" t="str">
        <f ca="1">IFERROR(VLOOKUP(A20,Организации!A:C,3),"")</f>
        <v/>
      </c>
      <c r="D20" s="2" t="str">
        <f t="shared" ca="1" si="1"/>
        <v/>
      </c>
      <c r="E20" s="3" t="str">
        <f>IF(Документы!B20&lt;&gt;"",Документы!B20,"")</f>
        <v/>
      </c>
      <c r="F20" s="2" t="str">
        <f t="shared" ca="1" si="2"/>
        <v/>
      </c>
      <c r="G20" s="2" t="str">
        <f t="shared" ca="1" si="3"/>
        <v/>
      </c>
    </row>
    <row r="21" spans="1:7" x14ac:dyDescent="0.25">
      <c r="A21" s="2" t="str">
        <f t="shared" ca="1" si="0"/>
        <v/>
      </c>
      <c r="B21" s="2" t="str">
        <f ca="1">IFERROR(VLOOKUP(A21,Организации!A:C,2),"")</f>
        <v/>
      </c>
      <c r="C21" s="2" t="str">
        <f ca="1">IFERROR(VLOOKUP(A21,Организации!A:C,3),"")</f>
        <v/>
      </c>
      <c r="D21" s="2" t="str">
        <f t="shared" ca="1" si="1"/>
        <v/>
      </c>
      <c r="E21" s="3" t="str">
        <f>IF(Документы!B21&lt;&gt;"",Документы!B21,"")</f>
        <v/>
      </c>
      <c r="F21" s="2" t="str">
        <f t="shared" ca="1" si="2"/>
        <v/>
      </c>
      <c r="G21" s="2" t="str">
        <f t="shared" ca="1" si="3"/>
        <v/>
      </c>
    </row>
    <row r="22" spans="1:7" x14ac:dyDescent="0.25">
      <c r="A22" s="2" t="str">
        <f t="shared" ca="1" si="0"/>
        <v/>
      </c>
      <c r="B22" s="2" t="str">
        <f ca="1">IFERROR(VLOOKUP(A22,Организации!A:C,2),"")</f>
        <v/>
      </c>
      <c r="C22" s="2" t="str">
        <f ca="1">IFERROR(VLOOKUP(A22,Организации!A:C,3),"")</f>
        <v/>
      </c>
      <c r="D22" s="2" t="str">
        <f t="shared" ca="1" si="1"/>
        <v/>
      </c>
      <c r="E22" s="3" t="str">
        <f>IF(Документы!B22&lt;&gt;"",Документы!B22,"")</f>
        <v/>
      </c>
      <c r="F22" s="2" t="str">
        <f t="shared" ca="1" si="2"/>
        <v/>
      </c>
      <c r="G22" s="2" t="str">
        <f t="shared" ca="1" si="3"/>
        <v/>
      </c>
    </row>
    <row r="23" spans="1:7" x14ac:dyDescent="0.25">
      <c r="A23" s="2" t="str">
        <f t="shared" ca="1" si="0"/>
        <v/>
      </c>
      <c r="B23" s="2" t="str">
        <f ca="1">IFERROR(VLOOKUP(A23,Организации!A:C,2),"")</f>
        <v/>
      </c>
      <c r="C23" s="2" t="str">
        <f ca="1">IFERROR(VLOOKUP(A23,Организации!A:C,3),"")</f>
        <v/>
      </c>
      <c r="D23" s="2" t="str">
        <f t="shared" ca="1" si="1"/>
        <v/>
      </c>
      <c r="E23" s="3" t="str">
        <f>IF(Документы!B23&lt;&gt;"",Документы!B23,"")</f>
        <v/>
      </c>
      <c r="F23" s="2" t="str">
        <f t="shared" ca="1" si="2"/>
        <v/>
      </c>
      <c r="G23" s="2" t="str">
        <f t="shared" ca="1" si="3"/>
        <v/>
      </c>
    </row>
    <row r="24" spans="1:7" x14ac:dyDescent="0.25">
      <c r="A24" s="2" t="str">
        <f t="shared" ca="1" si="0"/>
        <v/>
      </c>
      <c r="B24" s="2" t="str">
        <f ca="1">IFERROR(VLOOKUP(A24,Организации!A:C,2),"")</f>
        <v/>
      </c>
      <c r="C24" s="2" t="str">
        <f ca="1">IFERROR(VLOOKUP(A24,Организации!A:C,3),"")</f>
        <v/>
      </c>
      <c r="D24" s="2" t="str">
        <f t="shared" ca="1" si="1"/>
        <v/>
      </c>
      <c r="E24" s="3" t="str">
        <f>IF(Документы!B24&lt;&gt;"",Документы!B24,"")</f>
        <v/>
      </c>
      <c r="F24" s="2" t="str">
        <f t="shared" ca="1" si="2"/>
        <v/>
      </c>
      <c r="G24" s="2" t="str">
        <f t="shared" ca="1" si="3"/>
        <v/>
      </c>
    </row>
    <row r="25" spans="1:7" x14ac:dyDescent="0.25">
      <c r="A25" s="2" t="str">
        <f t="shared" ca="1" si="0"/>
        <v/>
      </c>
      <c r="B25" s="2" t="str">
        <f ca="1">IFERROR(VLOOKUP(A25,Организации!A:C,2),"")</f>
        <v/>
      </c>
      <c r="C25" s="2" t="str">
        <f ca="1">IFERROR(VLOOKUP(A25,Организации!A:C,3),"")</f>
        <v/>
      </c>
      <c r="D25" s="2" t="str">
        <f t="shared" ca="1" si="1"/>
        <v/>
      </c>
      <c r="E25" s="3" t="str">
        <f>IF(Документы!B25&lt;&gt;"",Документы!B25,"")</f>
        <v/>
      </c>
      <c r="F25" s="2" t="str">
        <f t="shared" ca="1" si="2"/>
        <v/>
      </c>
      <c r="G25" s="2" t="str">
        <f t="shared" ca="1" si="3"/>
        <v/>
      </c>
    </row>
    <row r="26" spans="1:7" x14ac:dyDescent="0.25">
      <c r="A26" s="2" t="str">
        <f t="shared" ca="1" si="0"/>
        <v/>
      </c>
      <c r="B26" s="2" t="str">
        <f ca="1">IFERROR(VLOOKUP(A26,Организации!A:C,2),"")</f>
        <v/>
      </c>
      <c r="C26" s="2" t="str">
        <f ca="1">IFERROR(VLOOKUP(A26,Организации!A:C,3),"")</f>
        <v/>
      </c>
      <c r="D26" s="2" t="str">
        <f t="shared" ca="1" si="1"/>
        <v/>
      </c>
      <c r="E26" s="3" t="str">
        <f>IF(Документы!B26&lt;&gt;"",Документы!B26,"")</f>
        <v/>
      </c>
      <c r="F26" s="2" t="str">
        <f t="shared" ca="1" si="2"/>
        <v/>
      </c>
      <c r="G26" s="2" t="str">
        <f t="shared" ca="1" si="3"/>
        <v/>
      </c>
    </row>
    <row r="27" spans="1:7" x14ac:dyDescent="0.25">
      <c r="A27" s="2" t="str">
        <f t="shared" ca="1" si="0"/>
        <v/>
      </c>
      <c r="B27" s="2" t="str">
        <f ca="1">IFERROR(VLOOKUP(A27,Организации!A:C,2),"")</f>
        <v/>
      </c>
      <c r="C27" s="2" t="str">
        <f ca="1">IFERROR(VLOOKUP(A27,Организации!A:C,3),"")</f>
        <v/>
      </c>
      <c r="D27" s="2" t="str">
        <f t="shared" ca="1" si="1"/>
        <v/>
      </c>
      <c r="E27" s="3" t="str">
        <f>IF(Документы!B27&lt;&gt;"",Документы!B27,"")</f>
        <v/>
      </c>
      <c r="F27" s="2" t="str">
        <f t="shared" ca="1" si="2"/>
        <v/>
      </c>
      <c r="G27" s="2" t="str">
        <f t="shared" ca="1" si="3"/>
        <v/>
      </c>
    </row>
  </sheetData>
  <sheetCalcPr fullCalcOnLoa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Организации</vt:lpstr>
      <vt:lpstr>Документы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Evgeniy Sviderskiy</cp:lastModifiedBy>
  <dcterms:created xsi:type="dcterms:W3CDTF">2015-05-07T03:51:46Z</dcterms:created>
  <dcterms:modified xsi:type="dcterms:W3CDTF">2015-05-07T04:45:10Z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