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8620" windowHeight="12660" activeTab="3"/>
  </bookViews>
  <sheets>
    <sheet name="1" sheetId="1" r:id="rId1"/>
    <sheet name="2" sheetId="4" r:id="rId2"/>
    <sheet name="6" sheetId="5" r:id="rId3"/>
    <sheet name="крест" sheetId="2" r:id="rId4"/>
    <sheet name="Лист3" sheetId="3" r:id="rId5"/>
  </sheets>
  <definedNames>
    <definedName name="_GoBack" localSheetId="0">'1'!$B$20</definedName>
    <definedName name="_GoBack" localSheetId="1">'2'!$B$20</definedName>
    <definedName name="_GoBack" localSheetId="2">'6'!$B$20</definedName>
  </definedNames>
  <calcPr calcId="145621"/>
</workbook>
</file>

<file path=xl/calcChain.xml><?xml version="1.0" encoding="utf-8"?>
<calcChain xmlns="http://schemas.openxmlformats.org/spreadsheetml/2006/main">
  <c r="B10" i="2" l="1"/>
  <c r="C10" i="2" s="1"/>
  <c r="E8" i="2"/>
  <c r="F8" i="2" s="1"/>
  <c r="D9" i="2"/>
  <c r="E9" i="2" s="1"/>
  <c r="F9" i="2" s="1"/>
  <c r="B11" i="2" s="1"/>
  <c r="D8" i="2"/>
  <c r="I6" i="2"/>
  <c r="J7" i="2"/>
  <c r="J8" i="2"/>
  <c r="J9" i="2"/>
  <c r="J6" i="2"/>
  <c r="J11" i="2"/>
  <c r="J10" i="2"/>
  <c r="I7" i="2"/>
  <c r="I8" i="2"/>
  <c r="I9" i="2"/>
  <c r="I10" i="2"/>
  <c r="D10" i="2" l="1"/>
  <c r="C12" i="2"/>
  <c r="C14" i="2" s="1"/>
  <c r="B13" i="2"/>
  <c r="B15" i="2" s="1"/>
  <c r="C11" i="2"/>
  <c r="B12" i="2"/>
  <c r="B14" i="2" s="1"/>
  <c r="E10" i="2" l="1"/>
  <c r="D12" i="2"/>
  <c r="D14" i="2" s="1"/>
  <c r="D11" i="2"/>
  <c r="C13" i="2"/>
  <c r="C15" i="2" s="1"/>
  <c r="F10" i="2" l="1"/>
  <c r="E12" i="2"/>
  <c r="E14" i="2" s="1"/>
  <c r="E11" i="2"/>
  <c r="D13" i="2"/>
  <c r="D15" i="2" s="1"/>
  <c r="G10" i="2" l="1"/>
  <c r="F12" i="2"/>
  <c r="F14" i="2" s="1"/>
  <c r="F11" i="2"/>
  <c r="E13" i="2"/>
  <c r="E15" i="2" s="1"/>
  <c r="H10" i="2" l="1"/>
  <c r="H12" i="2" s="1"/>
  <c r="H14" i="2" s="1"/>
  <c r="D16" i="2" s="1"/>
  <c r="G12" i="2"/>
  <c r="G14" i="2" s="1"/>
  <c r="G11" i="2"/>
  <c r="F13" i="2"/>
  <c r="F15" i="2" s="1"/>
  <c r="E16" i="2" l="1"/>
  <c r="D18" i="2"/>
  <c r="H11" i="2"/>
  <c r="H13" i="2" s="1"/>
  <c r="H15" i="2" s="1"/>
  <c r="D17" i="2" s="1"/>
  <c r="G13" i="2"/>
  <c r="G15" i="2" s="1"/>
  <c r="F16" i="2" l="1"/>
  <c r="F18" i="2" s="1"/>
  <c r="E18" i="2"/>
  <c r="D19" i="2"/>
  <c r="E17" i="2"/>
  <c r="F17" i="2" l="1"/>
  <c r="F19" i="2" s="1"/>
  <c r="E19" i="2"/>
</calcChain>
</file>

<file path=xl/comments1.xml><?xml version="1.0" encoding="utf-8"?>
<comments xmlns="http://schemas.openxmlformats.org/spreadsheetml/2006/main">
  <authors>
    <author>Филобек Виталий Николаевич</author>
  </authors>
  <commentList>
    <comment ref="C7" authorId="0">
      <text>
        <r>
          <rPr>
            <sz val="14"/>
            <color indexed="81"/>
            <rFont val="Tahoma"/>
            <family val="2"/>
            <charset val="204"/>
          </rPr>
          <t>КСОТ-П является открытость системы контроля, доступность информации для всех участников производственного контроля, возможность оценки роли руководителя за создание безопасных условий труда.
Визуальное представление состояния охраны труда предусматривает заполнение бланка «КСОТ-П» (лист крест) в  пятицветном исполнением – зеленом, синем, желтом, оранжевом или красном.
Прошу помочь в решении задачи для автоматизированного (формулой или макросом) заполнения креста КСОТ-П с градацией по цветам и дням.
Коротко описание: листы 1,2,3……..31 это дни, на каждом листе таблица «Перечень опасностей и предупреждений» с 5-й цветной градацией с распределение на день и ночь. Лист крест это Форма визуализированной информации «КСОТ-П» в форме «креста» где F6 день и F7 ночь допустим 1.05.2015 года.
Необходимо распределение и раскраска «креста» в соответствие с выявленными нарушениями, для примера в листе 1 в перечне «получение работником производственной травмы» колонка день (С7) проставляется ДА ну! или можно 1, +, и т.д. то в листе «крест» данная ячейка F6 должна покраснеть (форматирование и т.д.)
Но есть критерии если допустим в один день или ночь было несколько замечаний (пример: 2.5 - оранжевый, 3.1 - желтый и 5 - зеленый) то раскраска по возрастанию должно быть оранжевым пример на листе 3</t>
        </r>
      </text>
    </comment>
  </commentList>
</comments>
</file>

<file path=xl/comments2.xml><?xml version="1.0" encoding="utf-8"?>
<comments xmlns="http://schemas.openxmlformats.org/spreadsheetml/2006/main">
  <authors>
    <author>Филобек Виталий Николаевич</author>
  </authors>
  <commentList>
    <comment ref="D5" authorId="0">
      <text>
        <r>
          <rPr>
            <b/>
            <sz val="20"/>
            <color indexed="81"/>
            <rFont val="Tahoma"/>
            <family val="2"/>
            <charset val="204"/>
          </rPr>
          <t>Но есть критерии если допустим в один день или ночь было несколько замечаний (пример: 2.5 - оранжевый, 3.1 - желтый и 5 - зеленый) то раскраска по возрастанию должно быть оранжевым пример на листе 3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Филобек Виталий Николаевич</author>
  </authors>
  <commentList>
    <comment ref="F6" authorId="0">
      <text>
        <r>
          <rPr>
            <sz val="8"/>
            <color indexed="81"/>
            <rFont val="Tahoma"/>
            <family val="2"/>
            <charset val="204"/>
          </rPr>
          <t xml:space="preserve">
Необходимо распределение и раскраска «креста» в соответствие с выявленными нарушениями, для примера в листе 1 в перечне «получение работником производственной травмы» колонка день (С7) проставляется ДА ну! или можно 1, +, и т.д. то в листе «крест» данная ячейка F6 должна покраснеть (форматирование и т.д.)
Ну и прошу помочь с постановкой даты 1,2,3 ….31  в каждом дне ячейки (пример F6-7)</t>
        </r>
      </text>
    </comment>
  </commentList>
</comments>
</file>

<file path=xl/sharedStrings.xml><?xml version="1.0" encoding="utf-8"?>
<sst xmlns="http://schemas.openxmlformats.org/spreadsheetml/2006/main" count="187" uniqueCount="63">
  <si>
    <t>Опасность</t>
  </si>
  <si>
    <t>получение работником производственной травмы</t>
  </si>
  <si>
    <t>появление работника на работе или в течение рабочего дня (смены) в состоянии алкогольного, наркотического, токсического или другого опьянения</t>
  </si>
  <si>
    <t>подлезание и протаскивание инструмента под неогражденным подвижным составом</t>
  </si>
  <si>
    <t>направление работников вагонного хозяйства на техническое обслуживание неогражденного установленным порядком подвижного состава</t>
  </si>
  <si>
    <t>проезд работника вагонного хозяйства на подножке подвижного состава</t>
  </si>
  <si>
    <t>применение экстренного торможения локомотивной бригады в целях предотвращения наезда на работника вагонного хозяйства</t>
  </si>
  <si>
    <t>авария или инцидент, допущенные на территории опасного производственного объекта; разрушение, излом действующего оборудования</t>
  </si>
  <si>
    <t>проведение газосварочных работ на цистерне при отсутствии справки ВУ-19</t>
  </si>
  <si>
    <t>переход железнодорожных путей в неустановленном месте или перед близко идущим поездом</t>
  </si>
  <si>
    <t>работа по ремонту электрооборудования, которую необходимо выполнять по наряд-допуску или распоряжению без выдачи наряд-допуска</t>
  </si>
  <si>
    <t>Предупреждение</t>
  </si>
  <si>
    <t>2.1.</t>
  </si>
  <si>
    <t>неприменение или повреждение спецодежды, спецобуви и других средств индивидуальной защиты</t>
  </si>
  <si>
    <t>2.2.</t>
  </si>
  <si>
    <t>правильность оформления разрешительных документов на выполнение работ, связанных с повышенной опасностью</t>
  </si>
  <si>
    <t>2.3.</t>
  </si>
  <si>
    <t>отсутствие необходимых по технологии для работы исправного инструмента, приспособлений и средств связи, использование неисправных инструментов</t>
  </si>
  <si>
    <t>2.4.</t>
  </si>
  <si>
    <t>работа на неисправном производственном оборудовании, грузоподъемных и транспортных средствах, других машинах и механизмах</t>
  </si>
  <si>
    <t>2.5.</t>
  </si>
  <si>
    <t>неудовлетворительное состояние маршрутов служебных и технологических проходов и проездов; отсутствие планировки междупутий, наличие старогодных материалов верхнего строении пути, наличие ям, воды, наледи, открытых водоотводных лотков</t>
  </si>
  <si>
    <t>2.6.</t>
  </si>
  <si>
    <t>отсутствие оградительных, защитных и предохранительных средств</t>
  </si>
  <si>
    <t>Внимание</t>
  </si>
  <si>
    <t>уровень освещения на рабочих местах и маршрутах служебного прохода ниже установленных норм</t>
  </si>
  <si>
    <t>отсутствие у работников удостоверений</t>
  </si>
  <si>
    <t>неисправность вентиляционных и осветительных установок</t>
  </si>
  <si>
    <t>нарушение габарита складирования материалов, заготовок и запасных частей вдоль железнодорожных и крановых путей</t>
  </si>
  <si>
    <t>отсыпка маршрутов служебных и технологических проходов щебнем крупной фракции</t>
  </si>
  <si>
    <t>отсутствие первичных средств пожаротушения</t>
  </si>
  <si>
    <t>нарушение работниками требований инструкций по охране труда и порядка выполнения технологических операций</t>
  </si>
  <si>
    <t>Микротравмы</t>
  </si>
  <si>
    <t>Отсутствие нарушений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</si>
  <si>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</si>
  <si>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</si>
  <si>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</si>
  <si>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</si>
  <si>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</si>
  <si>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</si>
  <si>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</si>
  <si>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</si>
  <si>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</si>
  <si>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</si>
  <si>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</t>
  </si>
  <si>
    <t>2.</t>
  </si>
  <si>
    <t>3.</t>
  </si>
  <si>
    <t>Перечень опасностей и предупреждений для ежедневной (ежесменной) оценки состояния охраны труда для вагонного хозяйства</t>
  </si>
  <si>
    <t>3.1</t>
  </si>
  <si>
    <t>3.2</t>
  </si>
  <si>
    <t>3.3</t>
  </si>
  <si>
    <t>3.4</t>
  </si>
  <si>
    <t>3.5</t>
  </si>
  <si>
    <t>3.6</t>
  </si>
  <si>
    <t>3.7</t>
  </si>
  <si>
    <t>№№</t>
  </si>
  <si>
    <t>перечень</t>
  </si>
  <si>
    <t>да</t>
  </si>
  <si>
    <t>день</t>
  </si>
  <si>
    <t>ночь</t>
  </si>
  <si>
    <t>ДА</t>
  </si>
  <si>
    <t>Форма визуализированной информации
«КСОТ-П»</t>
  </si>
  <si>
    <t>Ячейки B6:H19 можно сделать с форматьм ";;;" (без кавычек), тогда цифр фидно не будет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</si>
</sst>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sz val="14"/>
      <color indexed="81"/>
      <name val="Tahoma"/>
      <family val="2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0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/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2" fillId="0" borderId="0" xfId="0" applyFont="1"/>
  </cellXfs>
  <cellStyles count="1">
    <cellStyle name="Обычный" xfId="0" builtinId="0"/>
  </cellStyles>
  <dxfs count="22"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0066FF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00"/>
        </patternFill>
      </fill>
    </dxf>
    <dxf>
      <fill>
        <patternFill>
          <bgColor rgb="FF0066FF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66FF"/>
      <color rgb="FFFF99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7272618</xdr:colOff>
      <xdr:row>6</xdr:row>
      <xdr:rowOff>168089</xdr:rowOff>
    </xdr:from>
    <xdr:to>
      <xdr:col>4</xdr:col>
      <xdr:colOff>481853</xdr:colOff>
      <xdr:row>21</xdr:row>
      <xdr:rowOff>134470</xdr:rowOff>
    </xdr:to>
    <xdr:cxnSp macro="">
      <xdr:nvCxnSpPr>
        <xdr:cNvPr id="3" name="Прямая со стрелкой 2"/>
        <xdr:cNvCxnSpPr/>
      </xdr:nvCxnSpPr>
      <xdr:spPr>
        <a:xfrm>
          <a:off x="8023412" y="1367118"/>
          <a:ext cx="2969559" cy="3451411"/>
        </a:xfrm>
        <a:prstGeom prst="straightConnector1">
          <a:avLst/>
        </a:prstGeom>
        <a:ln w="571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4</xdr:row>
      <xdr:rowOff>190500</xdr:rowOff>
    </xdr:from>
    <xdr:to>
      <xdr:col>4</xdr:col>
      <xdr:colOff>593931</xdr:colOff>
      <xdr:row>6</xdr:row>
      <xdr:rowOff>386705</xdr:rowOff>
    </xdr:to>
    <xdr:sp macro="" textlink="">
      <xdr:nvSpPr>
        <xdr:cNvPr id="2" name="Прямоугольник 1"/>
        <xdr:cNvSpPr/>
      </xdr:nvSpPr>
      <xdr:spPr>
        <a:xfrm>
          <a:off x="1800225" y="952500"/>
          <a:ext cx="1232106" cy="786755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sz="1400" b="1">
              <a:solidFill>
                <a:schemeClr val="dk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Работаем</a:t>
          </a:r>
        </a:p>
        <a:p>
          <a:pPr algn="ctr"/>
          <a:r>
            <a:rPr lang="ru-RU" sz="1400" b="1">
              <a:latin typeface="Times New Roman" panose="02020603050405020304" pitchFamily="18" charset="0"/>
              <a:cs typeface="Times New Roman" panose="02020603050405020304" pitchFamily="18" charset="0"/>
            </a:rPr>
            <a:t>без травм</a:t>
          </a:r>
        </a:p>
        <a:p>
          <a:pPr algn="ctr"/>
          <a:r>
            <a:rPr lang="ru-RU" sz="1400" b="1">
              <a:latin typeface="Times New Roman" panose="02020603050405020304" pitchFamily="18" charset="0"/>
              <a:cs typeface="Times New Roman" panose="02020603050405020304" pitchFamily="18" charset="0"/>
            </a:rPr>
            <a:t>..... д.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33"/>
  <sheetViews>
    <sheetView zoomScale="85" zoomScaleNormal="85" workbookViewId="0">
      <selection activeCell="D10" sqref="D10"/>
    </sheetView>
  </sheetViews>
  <sheetFormatPr defaultRowHeight="15" x14ac:dyDescent="0.25"/>
  <cols>
    <col min="1" max="1" width="11.28515625" style="1" customWidth="1"/>
    <col min="2" max="2" width="128.28515625" customWidth="1"/>
  </cols>
  <sheetData>
    <row r="2" spans="1:4" ht="15" customHeight="1" x14ac:dyDescent="0.25">
      <c r="A2" s="29" t="s">
        <v>47</v>
      </c>
      <c r="B2" s="29"/>
      <c r="C2" s="29"/>
      <c r="D2" s="29"/>
    </row>
    <row r="3" spans="1:4" ht="15" customHeight="1" x14ac:dyDescent="0.25">
      <c r="A3" s="29"/>
      <c r="B3" s="29"/>
      <c r="C3" s="29"/>
      <c r="D3" s="29"/>
    </row>
    <row r="4" spans="1:4" ht="15" customHeight="1" x14ac:dyDescent="0.25">
      <c r="A4" s="30"/>
      <c r="B4" s="30"/>
      <c r="C4" s="30"/>
      <c r="D4" s="30"/>
    </row>
    <row r="5" spans="1:4" ht="15.75" x14ac:dyDescent="0.25">
      <c r="A5" s="12" t="s">
        <v>55</v>
      </c>
      <c r="B5" s="13" t="s">
        <v>56</v>
      </c>
      <c r="C5" s="13" t="s">
        <v>58</v>
      </c>
      <c r="D5" s="13" t="s">
        <v>59</v>
      </c>
    </row>
    <row r="6" spans="1:4" ht="18.75" x14ac:dyDescent="0.25">
      <c r="A6" s="2" t="s">
        <v>44</v>
      </c>
      <c r="B6" s="3" t="s">
        <v>0</v>
      </c>
      <c r="C6" s="14"/>
      <c r="D6" s="18"/>
    </row>
    <row r="7" spans="1:4" ht="27" x14ac:dyDescent="0.25">
      <c r="A7" s="2" t="s">
        <v>34</v>
      </c>
      <c r="B7" s="4" t="s">
        <v>1</v>
      </c>
      <c r="C7" s="23" t="s">
        <v>57</v>
      </c>
      <c r="D7" s="18"/>
    </row>
    <row r="8" spans="1:4" ht="18.75" x14ac:dyDescent="0.25">
      <c r="A8" s="2" t="s">
        <v>35</v>
      </c>
      <c r="B8" s="4" t="s">
        <v>2</v>
      </c>
      <c r="C8" s="14"/>
      <c r="D8" s="18"/>
    </row>
    <row r="9" spans="1:4" ht="18.75" x14ac:dyDescent="0.25">
      <c r="A9" s="2" t="s">
        <v>36</v>
      </c>
      <c r="B9" s="4" t="s">
        <v>3</v>
      </c>
      <c r="C9" s="14"/>
      <c r="D9" s="18"/>
    </row>
    <row r="10" spans="1:4" ht="18.75" x14ac:dyDescent="0.25">
      <c r="A10" s="2" t="s">
        <v>37</v>
      </c>
      <c r="B10" s="4" t="s">
        <v>4</v>
      </c>
      <c r="C10" s="14"/>
      <c r="D10" s="18"/>
    </row>
    <row r="11" spans="1:4" ht="18.75" x14ac:dyDescent="0.25">
      <c r="A11" s="2" t="s">
        <v>38</v>
      </c>
      <c r="B11" s="4" t="s">
        <v>5</v>
      </c>
      <c r="C11" s="14"/>
      <c r="D11" s="18"/>
    </row>
    <row r="12" spans="1:4" ht="18.75" x14ac:dyDescent="0.25">
      <c r="A12" s="2" t="s">
        <v>39</v>
      </c>
      <c r="B12" s="4" t="s">
        <v>6</v>
      </c>
      <c r="C12" s="14"/>
      <c r="D12" s="18"/>
    </row>
    <row r="13" spans="1:4" ht="18.75" x14ac:dyDescent="0.25">
      <c r="A13" s="2" t="s">
        <v>40</v>
      </c>
      <c r="B13" s="4" t="s">
        <v>7</v>
      </c>
      <c r="C13" s="14"/>
      <c r="D13" s="18"/>
    </row>
    <row r="14" spans="1:4" ht="18.75" x14ac:dyDescent="0.25">
      <c r="A14" s="2" t="s">
        <v>41</v>
      </c>
      <c r="B14" s="4" t="s">
        <v>8</v>
      </c>
      <c r="C14" s="14"/>
      <c r="D14" s="18"/>
    </row>
    <row r="15" spans="1:4" ht="18.75" x14ac:dyDescent="0.25">
      <c r="A15" s="2" t="s">
        <v>42</v>
      </c>
      <c r="B15" s="4" t="s">
        <v>9</v>
      </c>
      <c r="C15" s="14"/>
      <c r="D15" s="18"/>
    </row>
    <row r="16" spans="1:4" ht="18.75" x14ac:dyDescent="0.25">
      <c r="A16" s="2" t="s">
        <v>43</v>
      </c>
      <c r="B16" s="4" t="s">
        <v>10</v>
      </c>
      <c r="C16" s="14"/>
      <c r="D16" s="18"/>
    </row>
    <row r="17" spans="1:4" ht="15.75" x14ac:dyDescent="0.25">
      <c r="A17" s="5" t="s">
        <v>45</v>
      </c>
      <c r="B17" s="15" t="s">
        <v>11</v>
      </c>
      <c r="C17" s="15"/>
      <c r="D17" s="19"/>
    </row>
    <row r="18" spans="1:4" ht="15.75" x14ac:dyDescent="0.25">
      <c r="A18" s="5" t="s">
        <v>12</v>
      </c>
      <c r="B18" s="6" t="s">
        <v>13</v>
      </c>
      <c r="C18" s="15"/>
      <c r="D18" s="19"/>
    </row>
    <row r="19" spans="1:4" ht="15.75" x14ac:dyDescent="0.25">
      <c r="A19" s="5" t="s">
        <v>14</v>
      </c>
      <c r="B19" s="6" t="s">
        <v>15</v>
      </c>
      <c r="C19" s="15"/>
      <c r="D19" s="19"/>
    </row>
    <row r="20" spans="1:4" ht="15.75" x14ac:dyDescent="0.25">
      <c r="A20" s="5" t="s">
        <v>16</v>
      </c>
      <c r="B20" s="6" t="s">
        <v>17</v>
      </c>
      <c r="C20" s="15"/>
      <c r="D20" s="19"/>
    </row>
    <row r="21" spans="1:4" ht="15.75" x14ac:dyDescent="0.25">
      <c r="A21" s="5" t="s">
        <v>18</v>
      </c>
      <c r="B21" s="6" t="s">
        <v>19</v>
      </c>
      <c r="C21" s="15"/>
      <c r="D21" s="19"/>
    </row>
    <row r="22" spans="1:4" ht="25.5" x14ac:dyDescent="0.25">
      <c r="A22" s="5" t="s">
        <v>20</v>
      </c>
      <c r="B22" s="6" t="s">
        <v>21</v>
      </c>
      <c r="C22" s="15"/>
      <c r="D22" s="19"/>
    </row>
    <row r="23" spans="1:4" ht="15.75" x14ac:dyDescent="0.25">
      <c r="A23" s="5" t="s">
        <v>22</v>
      </c>
      <c r="B23" s="6" t="s">
        <v>23</v>
      </c>
      <c r="C23" s="15"/>
      <c r="D23" s="19"/>
    </row>
    <row r="24" spans="1:4" ht="15.75" x14ac:dyDescent="0.25">
      <c r="A24" s="7" t="s">
        <v>46</v>
      </c>
      <c r="B24" s="8" t="s">
        <v>24</v>
      </c>
      <c r="C24" s="8"/>
      <c r="D24" s="20"/>
    </row>
    <row r="25" spans="1:4" ht="15.75" x14ac:dyDescent="0.25">
      <c r="A25" s="7" t="s">
        <v>48</v>
      </c>
      <c r="B25" s="9" t="s">
        <v>25</v>
      </c>
      <c r="C25" s="8"/>
      <c r="D25" s="20"/>
    </row>
    <row r="26" spans="1:4" ht="25.5" x14ac:dyDescent="0.25">
      <c r="A26" s="7" t="s">
        <v>49</v>
      </c>
      <c r="B26" s="9" t="s">
        <v>26</v>
      </c>
      <c r="C26" s="8"/>
      <c r="D26" s="24" t="s">
        <v>57</v>
      </c>
    </row>
    <row r="27" spans="1:4" ht="15.75" x14ac:dyDescent="0.25">
      <c r="A27" s="7" t="s">
        <v>50</v>
      </c>
      <c r="B27" s="9" t="s">
        <v>27</v>
      </c>
      <c r="C27" s="8"/>
      <c r="D27" s="20"/>
    </row>
    <row r="28" spans="1:4" ht="15.75" x14ac:dyDescent="0.25">
      <c r="A28" s="7" t="s">
        <v>51</v>
      </c>
      <c r="B28" s="9" t="s">
        <v>28</v>
      </c>
      <c r="C28" s="8"/>
      <c r="D28" s="20"/>
    </row>
    <row r="29" spans="1:4" ht="15.75" x14ac:dyDescent="0.25">
      <c r="A29" s="7" t="s">
        <v>52</v>
      </c>
      <c r="B29" s="9" t="s">
        <v>29</v>
      </c>
      <c r="C29" s="8"/>
      <c r="D29" s="20"/>
    </row>
    <row r="30" spans="1:4" ht="15.75" x14ac:dyDescent="0.25">
      <c r="A30" s="7" t="s">
        <v>53</v>
      </c>
      <c r="B30" s="9" t="s">
        <v>30</v>
      </c>
      <c r="C30" s="8"/>
      <c r="D30" s="20"/>
    </row>
    <row r="31" spans="1:4" ht="15.75" x14ac:dyDescent="0.25">
      <c r="A31" s="7" t="s">
        <v>54</v>
      </c>
      <c r="B31" s="9" t="s">
        <v>31</v>
      </c>
      <c r="C31" s="8"/>
      <c r="D31" s="20"/>
    </row>
    <row r="32" spans="1:4" ht="15.75" x14ac:dyDescent="0.25">
      <c r="A32" s="10">
        <v>4</v>
      </c>
      <c r="B32" s="11" t="s">
        <v>32</v>
      </c>
      <c r="C32" s="11"/>
      <c r="D32" s="21"/>
    </row>
    <row r="33" spans="1:4" ht="15.75" x14ac:dyDescent="0.25">
      <c r="A33" s="16">
        <v>5</v>
      </c>
      <c r="B33" s="17" t="s">
        <v>33</v>
      </c>
      <c r="C33" s="17"/>
      <c r="D33" s="22"/>
    </row>
  </sheetData>
  <mergeCells count="1">
    <mergeCell ref="A2:D4"/>
  </mergeCells>
  <pageMargins left="0.7" right="0.7" top="0.75" bottom="0.75" header="0.3" footer="0.3"/>
  <pageSetup paperSize="9" orientation="portrait" horizontalDpi="120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zoomScale="85" zoomScaleNormal="85" workbookViewId="0">
      <selection activeCell="H28" sqref="H28"/>
    </sheetView>
  </sheetViews>
  <sheetFormatPr defaultRowHeight="15" x14ac:dyDescent="0.25"/>
  <cols>
    <col min="1" max="1" width="11.28515625" style="1" customWidth="1"/>
    <col min="2" max="2" width="128.28515625" customWidth="1"/>
  </cols>
  <sheetData>
    <row r="2" spans="1:4" ht="15" customHeight="1" x14ac:dyDescent="0.25">
      <c r="A2" s="29" t="s">
        <v>47</v>
      </c>
      <c r="B2" s="29"/>
      <c r="C2" s="29"/>
      <c r="D2" s="29"/>
    </row>
    <row r="3" spans="1:4" ht="15" customHeight="1" x14ac:dyDescent="0.25">
      <c r="A3" s="29"/>
      <c r="B3" s="29"/>
      <c r="C3" s="29"/>
      <c r="D3" s="29"/>
    </row>
    <row r="4" spans="1:4" ht="15" customHeight="1" x14ac:dyDescent="0.25">
      <c r="A4" s="30"/>
      <c r="B4" s="30"/>
      <c r="C4" s="30"/>
      <c r="D4" s="30"/>
    </row>
    <row r="5" spans="1:4" ht="15.75" x14ac:dyDescent="0.25">
      <c r="A5" s="12" t="s">
        <v>55</v>
      </c>
      <c r="B5" s="13" t="s">
        <v>56</v>
      </c>
      <c r="C5" s="13" t="s">
        <v>58</v>
      </c>
      <c r="D5" s="13" t="s">
        <v>59</v>
      </c>
    </row>
    <row r="6" spans="1:4" ht="18.75" x14ac:dyDescent="0.25">
      <c r="A6" s="2" t="s">
        <v>44</v>
      </c>
      <c r="B6" s="3" t="s">
        <v>0</v>
      </c>
      <c r="C6" s="14"/>
      <c r="D6" s="14"/>
    </row>
    <row r="7" spans="1:4" ht="18.75" x14ac:dyDescent="0.25">
      <c r="A7" s="2" t="s">
        <v>34</v>
      </c>
      <c r="B7" s="4" t="s">
        <v>1</v>
      </c>
      <c r="C7" s="14"/>
      <c r="D7" s="14"/>
    </row>
    <row r="8" spans="1:4" ht="18.75" x14ac:dyDescent="0.25">
      <c r="A8" s="2" t="s">
        <v>35</v>
      </c>
      <c r="B8" s="4" t="s">
        <v>2</v>
      </c>
      <c r="C8" s="14"/>
      <c r="D8" s="14"/>
    </row>
    <row r="9" spans="1:4" ht="18.75" x14ac:dyDescent="0.25">
      <c r="A9" s="2" t="s">
        <v>36</v>
      </c>
      <c r="B9" s="4" t="s">
        <v>3</v>
      </c>
      <c r="C9" s="14"/>
      <c r="D9" s="14"/>
    </row>
    <row r="10" spans="1:4" ht="18.75" x14ac:dyDescent="0.25">
      <c r="A10" s="2" t="s">
        <v>37</v>
      </c>
      <c r="B10" s="4" t="s">
        <v>4</v>
      </c>
      <c r="C10" s="14"/>
      <c r="D10" s="14"/>
    </row>
    <row r="11" spans="1:4" ht="18.75" x14ac:dyDescent="0.25">
      <c r="A11" s="2" t="s">
        <v>38</v>
      </c>
      <c r="B11" s="4" t="s">
        <v>5</v>
      </c>
      <c r="C11" s="14"/>
      <c r="D11" s="14"/>
    </row>
    <row r="12" spans="1:4" ht="18.75" x14ac:dyDescent="0.25">
      <c r="A12" s="2" t="s">
        <v>39</v>
      </c>
      <c r="B12" s="4" t="s">
        <v>6</v>
      </c>
      <c r="C12" s="14"/>
      <c r="D12" s="14"/>
    </row>
    <row r="13" spans="1:4" ht="18.75" x14ac:dyDescent="0.25">
      <c r="A13" s="2" t="s">
        <v>40</v>
      </c>
      <c r="B13" s="4" t="s">
        <v>7</v>
      </c>
      <c r="C13" s="14"/>
      <c r="D13" s="14"/>
    </row>
    <row r="14" spans="1:4" ht="18.75" x14ac:dyDescent="0.25">
      <c r="A14" s="2" t="s">
        <v>41</v>
      </c>
      <c r="B14" s="4" t="s">
        <v>8</v>
      </c>
      <c r="C14" s="14"/>
      <c r="D14" s="14"/>
    </row>
    <row r="15" spans="1:4" ht="18.75" x14ac:dyDescent="0.25">
      <c r="A15" s="2" t="s">
        <v>42</v>
      </c>
      <c r="B15" s="4" t="s">
        <v>9</v>
      </c>
      <c r="C15" s="14"/>
      <c r="D15" s="14"/>
    </row>
    <row r="16" spans="1:4" ht="18.75" x14ac:dyDescent="0.25">
      <c r="A16" s="2" t="s">
        <v>43</v>
      </c>
      <c r="B16" s="4" t="s">
        <v>10</v>
      </c>
      <c r="C16" s="14"/>
      <c r="D16" s="14"/>
    </row>
    <row r="17" spans="1:4" ht="15.75" x14ac:dyDescent="0.25">
      <c r="A17" s="5" t="s">
        <v>45</v>
      </c>
      <c r="B17" s="15" t="s">
        <v>11</v>
      </c>
      <c r="C17" s="19"/>
      <c r="D17" s="19"/>
    </row>
    <row r="18" spans="1:4" ht="15.75" x14ac:dyDescent="0.25">
      <c r="A18" s="5" t="s">
        <v>12</v>
      </c>
      <c r="B18" s="6" t="s">
        <v>13</v>
      </c>
      <c r="C18" s="19" t="s">
        <v>57</v>
      </c>
      <c r="D18" s="19"/>
    </row>
    <row r="19" spans="1:4" ht="15.75" x14ac:dyDescent="0.25">
      <c r="A19" s="5" t="s">
        <v>14</v>
      </c>
      <c r="B19" s="6" t="s">
        <v>15</v>
      </c>
      <c r="C19" s="19"/>
      <c r="D19" s="19"/>
    </row>
    <row r="20" spans="1:4" ht="15.75" x14ac:dyDescent="0.25">
      <c r="A20" s="5" t="s">
        <v>16</v>
      </c>
      <c r="B20" s="6" t="s">
        <v>17</v>
      </c>
      <c r="C20" s="19"/>
      <c r="D20" s="19"/>
    </row>
    <row r="21" spans="1:4" ht="15.75" x14ac:dyDescent="0.25">
      <c r="A21" s="5" t="s">
        <v>18</v>
      </c>
      <c r="B21" s="6" t="s">
        <v>19</v>
      </c>
      <c r="C21" s="19"/>
      <c r="D21" s="19"/>
    </row>
    <row r="22" spans="1:4" ht="25.5" x14ac:dyDescent="0.25">
      <c r="A22" s="5" t="s">
        <v>20</v>
      </c>
      <c r="B22" s="6" t="s">
        <v>21</v>
      </c>
      <c r="C22" s="19"/>
      <c r="D22" s="19"/>
    </row>
    <row r="23" spans="1:4" ht="15.75" x14ac:dyDescent="0.25">
      <c r="A23" s="5" t="s">
        <v>22</v>
      </c>
      <c r="B23" s="6" t="s">
        <v>23</v>
      </c>
      <c r="C23" s="19"/>
      <c r="D23" s="19"/>
    </row>
    <row r="24" spans="1:4" ht="15.75" x14ac:dyDescent="0.25">
      <c r="A24" s="7" t="s">
        <v>46</v>
      </c>
      <c r="B24" s="8" t="s">
        <v>24</v>
      </c>
      <c r="C24" s="20"/>
      <c r="D24" s="20"/>
    </row>
    <row r="25" spans="1:4" ht="15.75" x14ac:dyDescent="0.25">
      <c r="A25" s="7" t="s">
        <v>48</v>
      </c>
      <c r="B25" s="9" t="s">
        <v>25</v>
      </c>
      <c r="C25" s="20"/>
      <c r="D25" s="20"/>
    </row>
    <row r="26" spans="1:4" ht="15.75" x14ac:dyDescent="0.25">
      <c r="A26" s="7" t="s">
        <v>49</v>
      </c>
      <c r="B26" s="9" t="s">
        <v>26</v>
      </c>
      <c r="C26" s="20"/>
      <c r="D26" s="20"/>
    </row>
    <row r="27" spans="1:4" ht="15.75" x14ac:dyDescent="0.25">
      <c r="A27" s="7" t="s">
        <v>50</v>
      </c>
      <c r="B27" s="9" t="s">
        <v>27</v>
      </c>
      <c r="C27" s="20"/>
      <c r="D27" s="20"/>
    </row>
    <row r="28" spans="1:4" ht="15.75" x14ac:dyDescent="0.25">
      <c r="A28" s="7" t="s">
        <v>51</v>
      </c>
      <c r="B28" s="9" t="s">
        <v>28</v>
      </c>
      <c r="C28" s="20"/>
      <c r="D28" s="20"/>
    </row>
    <row r="29" spans="1:4" ht="15.75" x14ac:dyDescent="0.25">
      <c r="A29" s="7" t="s">
        <v>52</v>
      </c>
      <c r="B29" s="9" t="s">
        <v>29</v>
      </c>
      <c r="C29" s="20"/>
      <c r="D29" s="20"/>
    </row>
    <row r="30" spans="1:4" ht="15.75" x14ac:dyDescent="0.25">
      <c r="A30" s="7" t="s">
        <v>53</v>
      </c>
      <c r="B30" s="9" t="s">
        <v>30</v>
      </c>
      <c r="C30" s="20"/>
      <c r="D30" s="20"/>
    </row>
    <row r="31" spans="1:4" ht="15.75" x14ac:dyDescent="0.25">
      <c r="A31" s="7" t="s">
        <v>54</v>
      </c>
      <c r="B31" s="9" t="s">
        <v>31</v>
      </c>
      <c r="C31" s="20"/>
      <c r="D31" s="20"/>
    </row>
    <row r="32" spans="1:4" ht="15.75" x14ac:dyDescent="0.25">
      <c r="A32" s="10">
        <v>4</v>
      </c>
      <c r="B32" s="11" t="s">
        <v>32</v>
      </c>
      <c r="C32" s="21"/>
      <c r="D32" s="21"/>
    </row>
    <row r="33" spans="1:4" ht="15.75" x14ac:dyDescent="0.25">
      <c r="A33" s="16">
        <v>5</v>
      </c>
      <c r="B33" s="17" t="s">
        <v>33</v>
      </c>
      <c r="C33" s="22"/>
      <c r="D33" s="22" t="s">
        <v>57</v>
      </c>
    </row>
  </sheetData>
  <mergeCells count="1">
    <mergeCell ref="A2:D4"/>
  </mergeCells>
  <pageMargins left="0.7" right="0.7" top="0.75" bottom="0.75" header="0.3" footer="0.3"/>
  <pageSetup paperSize="9" orientation="portrait" horizontalDpi="1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33"/>
  <sheetViews>
    <sheetView topLeftCell="A4" zoomScale="70" zoomScaleNormal="70" workbookViewId="0">
      <selection activeCell="D33" sqref="D33"/>
    </sheetView>
  </sheetViews>
  <sheetFormatPr defaultRowHeight="15" x14ac:dyDescent="0.25"/>
  <cols>
    <col min="1" max="1" width="11.28515625" style="1" customWidth="1"/>
    <col min="2" max="2" width="128.28515625" customWidth="1"/>
  </cols>
  <sheetData>
    <row r="2" spans="1:4" ht="15" customHeight="1" x14ac:dyDescent="0.25">
      <c r="A2" s="29" t="s">
        <v>47</v>
      </c>
      <c r="B2" s="29"/>
      <c r="C2" s="29"/>
      <c r="D2" s="29"/>
    </row>
    <row r="3" spans="1:4" ht="15" customHeight="1" x14ac:dyDescent="0.25">
      <c r="A3" s="29"/>
      <c r="B3" s="29"/>
      <c r="C3" s="29"/>
      <c r="D3" s="29"/>
    </row>
    <row r="4" spans="1:4" ht="15" customHeight="1" x14ac:dyDescent="0.25">
      <c r="A4" s="30"/>
      <c r="B4" s="30"/>
      <c r="C4" s="30"/>
      <c r="D4" s="30"/>
    </row>
    <row r="5" spans="1:4" ht="15.75" x14ac:dyDescent="0.25">
      <c r="A5" s="12" t="s">
        <v>55</v>
      </c>
      <c r="B5" s="13" t="s">
        <v>56</v>
      </c>
      <c r="C5" s="13" t="s">
        <v>58</v>
      </c>
      <c r="D5" s="13" t="s">
        <v>59</v>
      </c>
    </row>
    <row r="6" spans="1:4" ht="26.25" x14ac:dyDescent="0.25">
      <c r="A6" s="2" t="s">
        <v>44</v>
      </c>
      <c r="B6" s="3" t="s">
        <v>0</v>
      </c>
      <c r="C6" s="14"/>
      <c r="D6" s="25"/>
    </row>
    <row r="7" spans="1:4" ht="26.25" x14ac:dyDescent="0.25">
      <c r="A7" s="2" t="s">
        <v>34</v>
      </c>
      <c r="B7" s="4" t="s">
        <v>1</v>
      </c>
      <c r="C7" s="14"/>
      <c r="D7" s="25"/>
    </row>
    <row r="8" spans="1:4" ht="26.25" x14ac:dyDescent="0.25">
      <c r="A8" s="2" t="s">
        <v>35</v>
      </c>
      <c r="B8" s="4" t="s">
        <v>2</v>
      </c>
      <c r="C8" s="14"/>
      <c r="D8" s="25"/>
    </row>
    <row r="9" spans="1:4" ht="26.25" x14ac:dyDescent="0.25">
      <c r="A9" s="2" t="s">
        <v>36</v>
      </c>
      <c r="B9" s="4" t="s">
        <v>3</v>
      </c>
      <c r="C9" s="14"/>
      <c r="D9" s="25"/>
    </row>
    <row r="10" spans="1:4" ht="26.25" x14ac:dyDescent="0.25">
      <c r="A10" s="2" t="s">
        <v>37</v>
      </c>
      <c r="B10" s="4" t="s">
        <v>4</v>
      </c>
      <c r="C10" s="14"/>
      <c r="D10" s="25"/>
    </row>
    <row r="11" spans="1:4" ht="26.25" x14ac:dyDescent="0.25">
      <c r="A11" s="2" t="s">
        <v>38</v>
      </c>
      <c r="B11" s="4" t="s">
        <v>5</v>
      </c>
      <c r="C11" s="14"/>
      <c r="D11" s="25"/>
    </row>
    <row r="12" spans="1:4" ht="26.25" x14ac:dyDescent="0.25">
      <c r="A12" s="2" t="s">
        <v>39</v>
      </c>
      <c r="B12" s="4" t="s">
        <v>6</v>
      </c>
      <c r="C12" s="14"/>
      <c r="D12" s="25"/>
    </row>
    <row r="13" spans="1:4" ht="26.25" x14ac:dyDescent="0.25">
      <c r="A13" s="2" t="s">
        <v>40</v>
      </c>
      <c r="B13" s="4" t="s">
        <v>7</v>
      </c>
      <c r="C13" s="14"/>
      <c r="D13" s="25"/>
    </row>
    <row r="14" spans="1:4" ht="26.25" x14ac:dyDescent="0.25">
      <c r="A14" s="2" t="s">
        <v>41</v>
      </c>
      <c r="B14" s="4" t="s">
        <v>8</v>
      </c>
      <c r="C14" s="14"/>
      <c r="D14" s="25"/>
    </row>
    <row r="15" spans="1:4" ht="26.25" x14ac:dyDescent="0.25">
      <c r="A15" s="2" t="s">
        <v>42</v>
      </c>
      <c r="B15" s="4" t="s">
        <v>9</v>
      </c>
      <c r="C15" s="14"/>
      <c r="D15" s="25"/>
    </row>
    <row r="16" spans="1:4" ht="26.25" x14ac:dyDescent="0.25">
      <c r="A16" s="2" t="s">
        <v>43</v>
      </c>
      <c r="B16" s="4" t="s">
        <v>10</v>
      </c>
      <c r="C16" s="14"/>
      <c r="D16" s="25"/>
    </row>
    <row r="17" spans="1:4" ht="25.5" x14ac:dyDescent="0.25">
      <c r="A17" s="5" t="s">
        <v>45</v>
      </c>
      <c r="B17" s="15" t="s">
        <v>11</v>
      </c>
      <c r="C17" s="15"/>
      <c r="D17" s="26"/>
    </row>
    <row r="18" spans="1:4" ht="25.5" x14ac:dyDescent="0.25">
      <c r="A18" s="5" t="s">
        <v>12</v>
      </c>
      <c r="B18" s="6" t="s">
        <v>13</v>
      </c>
      <c r="C18" s="15"/>
      <c r="D18" s="26"/>
    </row>
    <row r="19" spans="1:4" ht="25.5" x14ac:dyDescent="0.25">
      <c r="A19" s="5" t="s">
        <v>14</v>
      </c>
      <c r="B19" s="6" t="s">
        <v>15</v>
      </c>
      <c r="C19" s="15"/>
      <c r="D19" s="26"/>
    </row>
    <row r="20" spans="1:4" ht="25.5" x14ac:dyDescent="0.25">
      <c r="A20" s="5" t="s">
        <v>16</v>
      </c>
      <c r="B20" s="6" t="s">
        <v>17</v>
      </c>
      <c r="C20" s="15"/>
      <c r="D20" s="26"/>
    </row>
    <row r="21" spans="1:4" ht="25.5" x14ac:dyDescent="0.25">
      <c r="A21" s="5" t="s">
        <v>18</v>
      </c>
      <c r="B21" s="6" t="s">
        <v>19</v>
      </c>
      <c r="C21" s="15"/>
      <c r="D21" s="26"/>
    </row>
    <row r="22" spans="1:4" ht="25.5" x14ac:dyDescent="0.25">
      <c r="A22" s="5" t="s">
        <v>20</v>
      </c>
      <c r="B22" s="6" t="s">
        <v>21</v>
      </c>
      <c r="C22" s="15"/>
      <c r="D22" s="26" t="s">
        <v>60</v>
      </c>
    </row>
    <row r="23" spans="1:4" ht="25.5" x14ac:dyDescent="0.25">
      <c r="A23" s="5" t="s">
        <v>22</v>
      </c>
      <c r="B23" s="6" t="s">
        <v>23</v>
      </c>
      <c r="C23" s="15"/>
      <c r="D23" s="26"/>
    </row>
    <row r="24" spans="1:4" ht="25.5" x14ac:dyDescent="0.25">
      <c r="A24" s="7" t="s">
        <v>46</v>
      </c>
      <c r="B24" s="8" t="s">
        <v>24</v>
      </c>
      <c r="C24" s="8"/>
      <c r="D24" s="24"/>
    </row>
    <row r="25" spans="1:4" ht="25.5" x14ac:dyDescent="0.25">
      <c r="A25" s="7" t="s">
        <v>48</v>
      </c>
      <c r="B25" s="9" t="s">
        <v>25</v>
      </c>
      <c r="C25" s="8"/>
      <c r="D25" s="24" t="s">
        <v>60</v>
      </c>
    </row>
    <row r="26" spans="1:4" ht="25.5" x14ac:dyDescent="0.25">
      <c r="A26" s="7" t="s">
        <v>49</v>
      </c>
      <c r="B26" s="9" t="s">
        <v>26</v>
      </c>
      <c r="C26" s="8"/>
      <c r="D26" s="24"/>
    </row>
    <row r="27" spans="1:4" ht="25.5" x14ac:dyDescent="0.25">
      <c r="A27" s="7" t="s">
        <v>50</v>
      </c>
      <c r="B27" s="9" t="s">
        <v>27</v>
      </c>
      <c r="C27" s="8"/>
      <c r="D27" s="24"/>
    </row>
    <row r="28" spans="1:4" ht="25.5" x14ac:dyDescent="0.25">
      <c r="A28" s="7" t="s">
        <v>51</v>
      </c>
      <c r="B28" s="9" t="s">
        <v>28</v>
      </c>
      <c r="C28" s="8"/>
      <c r="D28" s="24"/>
    </row>
    <row r="29" spans="1:4" ht="25.5" x14ac:dyDescent="0.25">
      <c r="A29" s="7" t="s">
        <v>52</v>
      </c>
      <c r="B29" s="9" t="s">
        <v>29</v>
      </c>
      <c r="C29" s="8"/>
      <c r="D29" s="24"/>
    </row>
    <row r="30" spans="1:4" ht="25.5" x14ac:dyDescent="0.25">
      <c r="A30" s="7" t="s">
        <v>53</v>
      </c>
      <c r="B30" s="9" t="s">
        <v>30</v>
      </c>
      <c r="C30" s="8"/>
      <c r="D30" s="24"/>
    </row>
    <row r="31" spans="1:4" ht="25.5" x14ac:dyDescent="0.25">
      <c r="A31" s="7" t="s">
        <v>54</v>
      </c>
      <c r="B31" s="9" t="s">
        <v>31</v>
      </c>
      <c r="C31" s="8"/>
      <c r="D31" s="24"/>
    </row>
    <row r="32" spans="1:4" ht="25.5" x14ac:dyDescent="0.25">
      <c r="A32" s="10">
        <v>4</v>
      </c>
      <c r="B32" s="11" t="s">
        <v>32</v>
      </c>
      <c r="C32" s="11" t="s">
        <v>60</v>
      </c>
      <c r="D32" s="27"/>
    </row>
    <row r="33" spans="1:4" ht="25.5" x14ac:dyDescent="0.25">
      <c r="A33" s="16">
        <v>5</v>
      </c>
      <c r="B33" s="17" t="s">
        <v>33</v>
      </c>
      <c r="C33" s="17"/>
      <c r="D33" s="28" t="s">
        <v>60</v>
      </c>
    </row>
  </sheetData>
  <mergeCells count="1">
    <mergeCell ref="A2:D4"/>
  </mergeCells>
  <pageMargins left="0.7" right="0.7" top="0.75" bottom="0.75" header="0.3" footer="0.3"/>
  <pageSetup paperSize="9" orientation="portrait" horizontalDpi="120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K19"/>
  <sheetViews>
    <sheetView tabSelected="1" workbookViewId="0">
      <selection activeCell="B6" sqref="B6"/>
    </sheetView>
  </sheetViews>
  <sheetFormatPr defaultRowHeight="15" x14ac:dyDescent="0.25"/>
  <cols>
    <col min="9" max="9" width="10.28515625" bestFit="1" customWidth="1"/>
  </cols>
  <sheetData>
    <row r="2" spans="1:11" x14ac:dyDescent="0.25">
      <c r="A2" s="31" t="s">
        <v>61</v>
      </c>
      <c r="B2" s="31"/>
      <c r="C2" s="31"/>
      <c r="D2" s="31"/>
      <c r="E2" s="31"/>
      <c r="F2" s="31"/>
      <c r="G2" s="31"/>
      <c r="H2" s="31"/>
      <c r="I2" s="31"/>
    </row>
    <row r="3" spans="1:11" x14ac:dyDescent="0.25">
      <c r="A3" s="31"/>
      <c r="B3" s="31"/>
      <c r="C3" s="31"/>
      <c r="D3" s="31"/>
      <c r="E3" s="31"/>
      <c r="F3" s="31"/>
      <c r="G3" s="31"/>
      <c r="H3" s="31"/>
      <c r="I3" s="31"/>
    </row>
    <row r="4" spans="1:1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1" ht="15.75" thickBot="1" x14ac:dyDescent="0.3"/>
    <row r="6" spans="1:11" ht="30.75" customHeight="1" x14ac:dyDescent="0.25">
      <c r="B6" s="33"/>
      <c r="C6" s="33"/>
      <c r="D6" s="34"/>
      <c r="E6" s="34"/>
      <c r="F6" s="34">
        <v>1</v>
      </c>
      <c r="G6" s="33"/>
      <c r="H6" s="33"/>
      <c r="I6" t="e">
        <f t="shared" ref="I6:J9" ca="1" si="0">--LEFTB(INDEX(INDIRECT(B6&amp;"!A6:A33"),MATCH("ДА",INDIRECT(B6&amp;IF(B6=B5,"!D6:D33","!C6:C33")),)))</f>
        <v>#REF!</v>
      </c>
      <c r="J6" t="e">
        <f t="shared" ca="1" si="0"/>
        <v>#REF!</v>
      </c>
    </row>
    <row r="7" spans="1:11" ht="32.25" customHeight="1" thickBot="1" x14ac:dyDescent="0.3">
      <c r="B7" s="33"/>
      <c r="C7" s="33"/>
      <c r="D7" s="32"/>
      <c r="E7" s="32"/>
      <c r="F7" s="32">
        <v>1</v>
      </c>
      <c r="G7" s="33"/>
      <c r="H7" s="33"/>
      <c r="I7" t="e">
        <f ca="1">--LEFTB(INDEX(INDIRECT(B7&amp;"!A6:A33"),MATCH("ДА",IF(B7=B6,INDIRECT(B7&amp;"!D6:D33"),INDIRECT(B7&amp;"!C6:C33")),)))</f>
        <v>#REF!</v>
      </c>
      <c r="J7" t="e">
        <f t="shared" ca="1" si="0"/>
        <v>#REF!</v>
      </c>
    </row>
    <row r="8" spans="1:11" ht="31.5" customHeight="1" x14ac:dyDescent="0.25">
      <c r="B8" s="33"/>
      <c r="C8" s="33"/>
      <c r="D8" s="34">
        <f>F6+1</f>
        <v>2</v>
      </c>
      <c r="E8" s="34">
        <f t="shared" ref="E8:F9" si="1">D8+1</f>
        <v>3</v>
      </c>
      <c r="F8" s="34">
        <f t="shared" si="1"/>
        <v>4</v>
      </c>
      <c r="G8" s="33"/>
      <c r="H8" s="33"/>
      <c r="I8" t="e">
        <f ca="1">--LEFTB(INDEX(INDIRECT(B8&amp;"!A6:A33"),MATCH("ДА",IF(B8=B7,INDIRECT(B8&amp;"!D6:D33"),INDIRECT(B8&amp;"!C6:C33")),)))</f>
        <v>#REF!</v>
      </c>
      <c r="J8" t="e">
        <f t="shared" ca="1" si="0"/>
        <v>#REF!</v>
      </c>
    </row>
    <row r="9" spans="1:11" ht="30.75" customHeight="1" thickBot="1" x14ac:dyDescent="0.3">
      <c r="B9" s="33"/>
      <c r="C9" s="33"/>
      <c r="D9" s="32">
        <f>F7+1</f>
        <v>2</v>
      </c>
      <c r="E9" s="32">
        <f t="shared" si="1"/>
        <v>3</v>
      </c>
      <c r="F9" s="32">
        <f t="shared" si="1"/>
        <v>4</v>
      </c>
      <c r="G9" s="33"/>
      <c r="H9" s="33"/>
      <c r="I9" t="e">
        <f ca="1">--LEFTB(INDEX(INDIRECT(B9&amp;"!A6:A33"),MATCH("ДА",IF(B9=B8,INDIRECT(B9&amp;"!D6:D33"),INDIRECT(B9&amp;"!C6:C33")),)))</f>
        <v>#REF!</v>
      </c>
      <c r="J9" t="e">
        <f t="shared" ca="1" si="0"/>
        <v>#REF!</v>
      </c>
    </row>
    <row r="10" spans="1:11" ht="31.5" customHeight="1" x14ac:dyDescent="0.25">
      <c r="B10" s="34">
        <f t="shared" ref="B10:B11" si="2">F8+1</f>
        <v>5</v>
      </c>
      <c r="C10" s="34">
        <f t="shared" ref="C10:H11" si="3">B10+1</f>
        <v>6</v>
      </c>
      <c r="D10" s="34">
        <f t="shared" si="3"/>
        <v>7</v>
      </c>
      <c r="E10" s="34">
        <f t="shared" si="3"/>
        <v>8</v>
      </c>
      <c r="F10" s="34">
        <f t="shared" si="3"/>
        <v>9</v>
      </c>
      <c r="G10" s="34">
        <f t="shared" si="3"/>
        <v>10</v>
      </c>
      <c r="H10" s="34">
        <f t="shared" si="3"/>
        <v>11</v>
      </c>
      <c r="I10" t="e">
        <f ca="1">--LEFTB(INDEX(INDIRECT(B10&amp;"!A6:A33"),MATCH("ДА",IF(B10=B9,INDIRECT(B10&amp;"!D6:D33"),INDIRECT(B10&amp;"!C6:C33")),)))</f>
        <v>#REF!</v>
      </c>
      <c r="J10">
        <f ca="1">--LEFTB(INDEX(INDIRECT(C10&amp;"!A6:A33"),MATCH("ДА",INDIRECT(C10&amp;IF(C10=C9,"!D6:D33","!C6:C33")),)))</f>
        <v>4</v>
      </c>
    </row>
    <row r="11" spans="1:11" ht="32.25" customHeight="1" thickBot="1" x14ac:dyDescent="0.3">
      <c r="B11" s="32">
        <f t="shared" si="2"/>
        <v>5</v>
      </c>
      <c r="C11" s="32">
        <f t="shared" si="3"/>
        <v>6</v>
      </c>
      <c r="D11" s="32">
        <f t="shared" si="3"/>
        <v>7</v>
      </c>
      <c r="E11" s="32">
        <f t="shared" si="3"/>
        <v>8</v>
      </c>
      <c r="F11" s="32">
        <f t="shared" si="3"/>
        <v>9</v>
      </c>
      <c r="G11" s="32">
        <f t="shared" si="3"/>
        <v>10</v>
      </c>
      <c r="H11" s="32">
        <f t="shared" si="3"/>
        <v>11</v>
      </c>
      <c r="J11">
        <f ca="1">--LEFTB(INDEX(INDIRECT(C11&amp;"!A6:A33"),MATCH("ДА",INDIRECT(C11&amp;IF(C11=C10,"!D6:D33","!C6:C33")),)))</f>
        <v>2</v>
      </c>
    </row>
    <row r="12" spans="1:11" ht="30" customHeight="1" x14ac:dyDescent="0.25">
      <c r="B12" s="34">
        <f t="shared" ref="B12:B13" si="4">B10+7</f>
        <v>12</v>
      </c>
      <c r="C12" s="34">
        <f t="shared" ref="C12:H12" si="5">C10+7</f>
        <v>13</v>
      </c>
      <c r="D12" s="34">
        <f t="shared" si="5"/>
        <v>14</v>
      </c>
      <c r="E12" s="34">
        <f t="shared" si="5"/>
        <v>15</v>
      </c>
      <c r="F12" s="34">
        <f t="shared" si="5"/>
        <v>16</v>
      </c>
      <c r="G12" s="34">
        <f t="shared" si="5"/>
        <v>17</v>
      </c>
      <c r="H12" s="34">
        <f t="shared" si="5"/>
        <v>18</v>
      </c>
      <c r="K12" s="35" t="s">
        <v>62</v>
      </c>
    </row>
    <row r="13" spans="1:11" ht="30.75" customHeight="1" thickBot="1" x14ac:dyDescent="0.3">
      <c r="B13" s="32">
        <f t="shared" si="4"/>
        <v>12</v>
      </c>
      <c r="C13" s="32">
        <f t="shared" ref="C13:H13" si="6">C11+7</f>
        <v>13</v>
      </c>
      <c r="D13" s="32">
        <f t="shared" si="6"/>
        <v>14</v>
      </c>
      <c r="E13" s="32">
        <f t="shared" si="6"/>
        <v>15</v>
      </c>
      <c r="F13" s="32">
        <f t="shared" si="6"/>
        <v>16</v>
      </c>
      <c r="G13" s="32">
        <f t="shared" si="6"/>
        <v>17</v>
      </c>
      <c r="H13" s="32">
        <f t="shared" si="6"/>
        <v>18</v>
      </c>
    </row>
    <row r="14" spans="1:11" ht="30.75" customHeight="1" x14ac:dyDescent="0.25">
      <c r="B14" s="34">
        <f t="shared" ref="B14:H14" si="7">B12+7</f>
        <v>19</v>
      </c>
      <c r="C14" s="34">
        <f t="shared" si="7"/>
        <v>20</v>
      </c>
      <c r="D14" s="34">
        <f t="shared" si="7"/>
        <v>21</v>
      </c>
      <c r="E14" s="34">
        <f t="shared" si="7"/>
        <v>22</v>
      </c>
      <c r="F14" s="34">
        <f t="shared" si="7"/>
        <v>23</v>
      </c>
      <c r="G14" s="34">
        <f t="shared" si="7"/>
        <v>24</v>
      </c>
      <c r="H14" s="34">
        <f t="shared" si="7"/>
        <v>25</v>
      </c>
    </row>
    <row r="15" spans="1:11" ht="32.25" customHeight="1" thickBot="1" x14ac:dyDescent="0.3">
      <c r="B15" s="32">
        <f t="shared" ref="B15:H15" si="8">B13+7</f>
        <v>19</v>
      </c>
      <c r="C15" s="32">
        <f t="shared" si="8"/>
        <v>20</v>
      </c>
      <c r="D15" s="32">
        <f t="shared" si="8"/>
        <v>21</v>
      </c>
      <c r="E15" s="32">
        <f t="shared" si="8"/>
        <v>22</v>
      </c>
      <c r="F15" s="32">
        <f t="shared" si="8"/>
        <v>23</v>
      </c>
      <c r="G15" s="32">
        <f t="shared" si="8"/>
        <v>24</v>
      </c>
      <c r="H15" s="32">
        <f t="shared" si="8"/>
        <v>25</v>
      </c>
    </row>
    <row r="16" spans="1:11" ht="30" customHeight="1" x14ac:dyDescent="0.25">
      <c r="B16" s="33"/>
      <c r="C16" s="33"/>
      <c r="D16" s="34">
        <f t="shared" ref="D16:D17" si="9">H14+1</f>
        <v>26</v>
      </c>
      <c r="E16" s="34">
        <f t="shared" ref="E16:F17" si="10">D16+1</f>
        <v>27</v>
      </c>
      <c r="F16" s="34">
        <f t="shared" si="10"/>
        <v>28</v>
      </c>
      <c r="G16" s="33"/>
      <c r="H16" s="33"/>
    </row>
    <row r="17" spans="2:8" ht="30" customHeight="1" thickBot="1" x14ac:dyDescent="0.3">
      <c r="B17" s="33"/>
      <c r="C17" s="33"/>
      <c r="D17" s="32">
        <f t="shared" si="9"/>
        <v>26</v>
      </c>
      <c r="E17" s="32">
        <f t="shared" si="10"/>
        <v>27</v>
      </c>
      <c r="F17" s="32">
        <f t="shared" si="10"/>
        <v>28</v>
      </c>
      <c r="G17" s="33"/>
      <c r="H17" s="33"/>
    </row>
    <row r="18" spans="2:8" ht="30.75" customHeight="1" x14ac:dyDescent="0.25">
      <c r="B18" s="33"/>
      <c r="C18" s="33"/>
      <c r="D18" s="34">
        <f t="shared" ref="D18:F19" si="11">D16+3</f>
        <v>29</v>
      </c>
      <c r="E18" s="34">
        <f t="shared" si="11"/>
        <v>30</v>
      </c>
      <c r="F18" s="34">
        <f t="shared" si="11"/>
        <v>31</v>
      </c>
      <c r="G18" s="33"/>
      <c r="H18" s="33"/>
    </row>
    <row r="19" spans="2:8" ht="30.75" customHeight="1" thickBot="1" x14ac:dyDescent="0.3">
      <c r="B19" s="33"/>
      <c r="C19" s="33"/>
      <c r="D19" s="32">
        <f t="shared" si="11"/>
        <v>29</v>
      </c>
      <c r="E19" s="32">
        <f t="shared" si="11"/>
        <v>30</v>
      </c>
      <c r="F19" s="32">
        <f t="shared" si="11"/>
        <v>31</v>
      </c>
      <c r="G19" s="33"/>
      <c r="H19" s="33"/>
    </row>
  </sheetData>
  <mergeCells count="1">
    <mergeCell ref="A2:I4"/>
  </mergeCells>
  <conditionalFormatting sqref="B6:H19">
    <cfRule type="expression" dxfId="4" priority="1">
      <formula>--LEFTB(INDEX(INDIRECT(B6&amp;"!A6:A33"),MATCH("ДА",INDIRECT(B6&amp;IF(B6=B5,"!D6:D33","!C6:C33")),)))=5</formula>
    </cfRule>
    <cfRule type="expression" dxfId="3" priority="2">
      <formula>--LEFTB(INDEX(INDIRECT(B6&amp;"!A6:A33"),MATCH("ДА",INDIRECT(B6&amp;IF(B6=B5,"!D6:D33","!C6:C33")),)))=4</formula>
    </cfRule>
    <cfRule type="expression" dxfId="2" priority="3">
      <formula>--LEFTB(INDEX(INDIRECT(B6&amp;"!A6:A33"),MATCH("ДА",INDIRECT(B6&amp;IF(B6=B5,"!D6:D33","!C6:C33")),)))=3</formula>
    </cfRule>
    <cfRule type="expression" dxfId="1" priority="4">
      <formula>--LEFTB(INDEX(INDIRECT(B6&amp;"!A6:A33"),MATCH("ДА",INDIRECT(B6&amp;IF(B6=B5,"!D6:D33","!C6:C33")),)))=2</formula>
    </cfRule>
    <cfRule type="expression" dxfId="0" priority="5">
      <formula>--LEFTB(INDEX(INDIRECT(B6&amp;"!A6:A33"),MATCH("ДА",INDIRECT(B6&amp;IF(B6=B5,"!D6:D33","!C6:C33")),)))=1</formula>
    </cfRule>
  </conditionalFormatting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6" sqref="C3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</vt:lpstr>
      <vt:lpstr>2</vt:lpstr>
      <vt:lpstr>6</vt:lpstr>
      <vt:lpstr>крест</vt:lpstr>
      <vt:lpstr>Лист3</vt:lpstr>
      <vt:lpstr>'1'!_GoBack</vt:lpstr>
      <vt:lpstr>'2'!_GoBack</vt:lpstr>
      <vt:lpstr>'6'!_GoBack</vt:lpstr>
    </vt:vector>
  </TitlesOfParts>
  <Company>Вагонное депо Воркута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Филобек Виталий Николаевич</dc:creator>
  <cp:lastModifiedBy>_Boroda_</cp:lastModifiedBy>
  <dcterms:created xsi:type="dcterms:W3CDTF">2015-05-07T12:42:06Z</dcterms:created>
  <dcterms:modified xsi:type="dcterms:W3CDTF">2015-05-08T18:36:58Z</dcterms:modified>
</cp:coreProperties>
</file>