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aa">ROW(Лист1!$A$1:INDEX(Лист1!$A:$A,ROWS(данные)))</definedName>
    <definedName name="bb">ROW(Лист1!$A$1:INDEX(Лист1!$A:$A,COLUMNS(данные)*ROWS(данные)))</definedName>
    <definedName name="cc">MMULT(IF(aa&gt;=TRANSPOSE(aa),TRANSPOSE(SUBTOTAL(2,OFFSET(данные,строки-1,,1))),),aa^0)</definedName>
    <definedName name="dd">FREQUENCY(IF(ISNUMBER(данные),ROW(данные)+COLUMN(данные)%,""),ROW(данные)+COLUMN(данные)%)</definedName>
    <definedName name="ee">ROW(Лист1!$A$1:INDEX(Лист1!$A:$A,COUNT(данные)))</definedName>
    <definedName name="ff">N(OFFSET(данные,TRUNC((bb-1)/COLUMNS(данные)),MOD((bb-1),COLUMNS(данные)),1,1))</definedName>
    <definedName name="gg">MMULT(IF(aa&gt;=TRANSPOSE(aa),TRANSPOSE(SUBTOTAL(2,OFFSET(данные,aa-1,,1))),),aa^0)</definedName>
    <definedName name="hh">IFERROR(INDEX(gg,1/(1/(IFERROR(ii,INDEX(строки,1))-1))),)</definedName>
    <definedName name="ii">LOOKUP(COUNT(Лист1!$Q1:XFD1),cc,OFFSET(строки,1,,COUNT(строки)-1))</definedName>
    <definedName name="jj">IFERROR(COUNT(Лист1!$Q1:XFD1)-LOOKUP(COUNT(Лист1!$Q1:XFD1),cc),COUNT(Лист1!$Q1:XFD1))+1</definedName>
    <definedName name="данные">Лист1!$Q$2:$Y$14</definedName>
    <definedName name="строки">OFFSET(Лист1!$AA$2,,N(ISODD(COLUMN())),ROWS(данные))</definedName>
  </definedNames>
  <calcPr calcId="124519"/>
</workbook>
</file>

<file path=xl/calcChain.xml><?xml version="1.0" encoding="utf-8"?>
<calcChain xmlns="http://schemas.openxmlformats.org/spreadsheetml/2006/main">
  <c r="S19" i="1" a="1"/>
  <c r="S19" s="1"/>
  <c r="R20" a="1"/>
  <c r="R20" s="1"/>
  <c r="R19" a="1"/>
  <c r="R19" s="1"/>
  <c r="T19" l="1" a="1"/>
  <c r="T19" s="1"/>
  <c r="S20" a="1"/>
  <c r="S20" s="1"/>
  <c r="R23"/>
  <c r="U19" l="1" a="1"/>
  <c r="U19" s="1"/>
  <c r="T20" a="1"/>
  <c r="T20" s="1"/>
  <c r="T23"/>
  <c r="S23"/>
  <c r="N8"/>
  <c r="N12"/>
  <c r="V19" l="1" a="1"/>
  <c r="V19" s="1"/>
  <c r="U20" a="1"/>
  <c r="U20" s="1"/>
  <c r="V20" a="1"/>
  <c r="V20" s="1"/>
  <c r="U23"/>
  <c r="W19" l="1" a="1"/>
  <c r="W19" s="1"/>
  <c r="W20" a="1"/>
  <c r="W20" s="1"/>
  <c r="X20" a="1"/>
  <c r="X20" s="1"/>
  <c r="V23"/>
  <c r="X19" l="1" a="1"/>
  <c r="X19" s="1"/>
  <c r="Y20" a="1"/>
  <c r="Y20" s="1"/>
  <c r="W23"/>
  <c r="Y19" l="1" a="1"/>
  <c r="Y19" s="1"/>
  <c r="Z20" a="1"/>
  <c r="Z20" s="1"/>
  <c r="Y23"/>
  <c r="X23"/>
  <c r="Z19" l="1" a="1"/>
  <c r="Z19" s="1"/>
  <c r="AA19" s="1" a="1"/>
  <c r="AA19" s="1"/>
  <c r="AB19" s="1" a="1"/>
  <c r="AB19" s="1"/>
  <c r="AA20" a="1"/>
  <c r="AA20" s="1"/>
  <c r="AB20" s="1" a="1"/>
  <c r="AB20" s="1"/>
  <c r="AC20" s="1" a="1"/>
  <c r="AC20" s="1"/>
  <c r="AD20" s="1" a="1"/>
  <c r="AD20" s="1"/>
  <c r="AE20" s="1" a="1"/>
  <c r="AE20" s="1"/>
  <c r="AF20" s="1" a="1"/>
  <c r="AF20" s="1"/>
  <c r="AG20" s="1" a="1"/>
  <c r="AG20" s="1"/>
  <c r="AH20" s="1" a="1"/>
  <c r="AH20" s="1"/>
  <c r="AI20" s="1" a="1"/>
  <c r="AI20" s="1"/>
  <c r="AJ20" s="1" a="1"/>
  <c r="AJ20" s="1"/>
  <c r="AK20" s="1" a="1"/>
  <c r="AK20" s="1"/>
  <c r="AL20" s="1" a="1"/>
  <c r="AL20" s="1"/>
  <c r="AM20" s="1" a="1"/>
  <c r="AM20" s="1"/>
  <c r="AN20" s="1" a="1"/>
  <c r="AN20" s="1"/>
  <c r="AO20" s="1" a="1"/>
  <c r="AO20" s="1"/>
  <c r="AP20" s="1" a="1"/>
  <c r="AP20" s="1"/>
  <c r="AQ20" s="1" a="1"/>
  <c r="AQ20" s="1"/>
  <c r="AR20" s="1" a="1"/>
  <c r="AR20" s="1"/>
  <c r="AS20" s="1" a="1"/>
  <c r="AS20" s="1"/>
  <c r="AT20" s="1" a="1"/>
  <c r="AT20" s="1"/>
  <c r="AU20" s="1" a="1"/>
  <c r="AU20" s="1"/>
  <c r="AV20" s="1" a="1"/>
  <c r="AV20" s="1"/>
  <c r="AW20" s="1" a="1"/>
  <c r="AW20" s="1"/>
  <c r="AX20" s="1" a="1"/>
  <c r="AX20" s="1"/>
  <c r="AY20" s="1" a="1"/>
  <c r="AY20" s="1"/>
  <c r="AZ20" s="1" a="1"/>
  <c r="AZ20" s="1"/>
  <c r="BA20" s="1" a="1"/>
  <c r="BA20" s="1"/>
  <c r="BB20" s="1" a="1"/>
  <c r="BB20" s="1"/>
  <c r="BC20" s="1" a="1"/>
  <c r="BC20" s="1"/>
  <c r="BD20" s="1" a="1"/>
  <c r="BD20" s="1"/>
  <c r="BE20" s="1" a="1"/>
  <c r="BE20" s="1"/>
  <c r="BF20" s="1" a="1"/>
  <c r="BF20" s="1"/>
  <c r="BG20" s="1" a="1"/>
  <c r="BG20" s="1"/>
  <c r="BH20" s="1" a="1"/>
  <c r="BH20" s="1"/>
  <c r="BI20" s="1" a="1"/>
  <c r="BI20" s="1"/>
  <c r="BJ20" s="1" a="1"/>
  <c r="BJ20" s="1"/>
  <c r="BK20" s="1" a="1"/>
  <c r="BK20" s="1"/>
  <c r="BL20" s="1" a="1"/>
  <c r="BL20" s="1"/>
  <c r="BM20" s="1" a="1"/>
  <c r="BM20" s="1"/>
  <c r="BN20" s="1" a="1"/>
  <c r="BN20" s="1"/>
  <c r="BO20" s="1" a="1"/>
  <c r="BO20" s="1"/>
  <c r="BP20" s="1" a="1"/>
  <c r="BP20" s="1"/>
  <c r="BQ20" s="1" a="1"/>
  <c r="BQ20" s="1"/>
  <c r="BR20" s="1" a="1"/>
  <c r="BR20" s="1"/>
  <c r="BS20" s="1" a="1"/>
  <c r="BS20" s="1"/>
  <c r="BT20" s="1" a="1"/>
  <c r="BT20" s="1"/>
  <c r="BU20" s="1" a="1"/>
  <c r="BU20" s="1"/>
  <c r="BV20" s="1" a="1"/>
  <c r="BV20" s="1"/>
  <c r="BW20" s="1" a="1"/>
  <c r="BW20" s="1"/>
  <c r="BX20" s="1" a="1"/>
  <c r="BX20" s="1"/>
  <c r="BY20" s="1" a="1"/>
  <c r="BY20" s="1"/>
  <c r="BZ20" s="1" a="1"/>
  <c r="BZ20" s="1"/>
  <c r="CA20" s="1" a="1"/>
  <c r="CA20" s="1"/>
  <c r="CB20" s="1" a="1"/>
  <c r="CB20" s="1"/>
  <c r="CC20" s="1" a="1"/>
  <c r="CC20" s="1"/>
  <c r="CD20" s="1" a="1"/>
  <c r="CD20" s="1"/>
  <c r="CE20" s="1" a="1"/>
  <c r="CE20" s="1"/>
  <c r="CF20" s="1" a="1"/>
  <c r="CF20" s="1"/>
  <c r="CG20" s="1" a="1"/>
  <c r="CG20" s="1"/>
  <c r="CH20" s="1" a="1"/>
  <c r="CH20" s="1"/>
  <c r="CI20" s="1" a="1"/>
  <c r="CI20" s="1"/>
  <c r="CJ20" s="1" a="1"/>
  <c r="CJ20" s="1"/>
  <c r="CK20" s="1" a="1"/>
  <c r="CK20" s="1"/>
  <c r="CL20" s="1" a="1"/>
  <c r="CL20" s="1"/>
  <c r="CM20" s="1" a="1"/>
  <c r="CM20" s="1"/>
  <c r="Z23"/>
  <c r="AC19" l="1" a="1"/>
  <c r="AC19" s="1"/>
  <c r="AD19" s="1" a="1"/>
  <c r="AD19" s="1"/>
  <c r="AE19" s="1" a="1"/>
  <c r="AE19" s="1"/>
  <c r="AF19" s="1" a="1"/>
  <c r="AF19" s="1"/>
  <c r="AG19" s="1" a="1"/>
  <c r="AG19" s="1"/>
  <c r="AH19" s="1" a="1"/>
  <c r="AH19" s="1"/>
  <c r="AI19" s="1" a="1"/>
  <c r="AI19" s="1"/>
  <c r="AJ19" s="1" a="1"/>
  <c r="AJ19" s="1"/>
  <c r="AK19" s="1" a="1"/>
  <c r="AK19" s="1"/>
  <c r="AL19" s="1" a="1"/>
  <c r="AL19" s="1"/>
  <c r="AM19" s="1" a="1"/>
  <c r="AM19" s="1"/>
  <c r="AN19" s="1" a="1"/>
  <c r="AN19" s="1"/>
  <c r="AO19" s="1" a="1"/>
  <c r="AO19" s="1"/>
  <c r="AP19" s="1" a="1"/>
  <c r="AP19" s="1"/>
  <c r="AQ19" s="1" a="1"/>
  <c r="AQ19" s="1"/>
  <c r="AR19" s="1" a="1"/>
  <c r="AR19" s="1"/>
  <c r="AS19" s="1" a="1"/>
  <c r="AS19" s="1"/>
  <c r="AT19" s="1" a="1"/>
  <c r="AT19" s="1"/>
  <c r="AU19" s="1" a="1"/>
  <c r="AU19" s="1"/>
  <c r="AV19" s="1" a="1"/>
  <c r="AV19" s="1"/>
  <c r="AW19" s="1" a="1"/>
  <c r="AW19" s="1"/>
  <c r="AX19" s="1" a="1"/>
  <c r="AX19" s="1"/>
  <c r="AY19" s="1" a="1"/>
  <c r="AY19" s="1"/>
  <c r="AZ19" s="1" a="1"/>
  <c r="AZ19" s="1"/>
  <c r="BA19" s="1" a="1"/>
  <c r="BA19" s="1"/>
  <c r="BB19" s="1" a="1"/>
  <c r="BB19" s="1"/>
  <c r="BC19" s="1" a="1"/>
  <c r="BC19" s="1"/>
  <c r="BD19" s="1" a="1"/>
  <c r="BD19" s="1"/>
  <c r="BE19" s="1" a="1"/>
  <c r="BE19" s="1"/>
  <c r="BF19" s="1" a="1"/>
  <c r="BF19" s="1"/>
  <c r="BG19" s="1" a="1"/>
  <c r="BG19" s="1"/>
  <c r="BH19" s="1" a="1"/>
  <c r="BH19" s="1"/>
  <c r="BI19" s="1" a="1"/>
  <c r="BI19" s="1"/>
  <c r="BJ19" s="1" a="1"/>
  <c r="BJ19" s="1"/>
  <c r="BK19" s="1" a="1"/>
  <c r="BK19" s="1"/>
  <c r="BL19" s="1" a="1"/>
  <c r="BL19" s="1"/>
  <c r="BM19" s="1" a="1"/>
  <c r="BM19" s="1"/>
  <c r="BN19" s="1" a="1"/>
  <c r="BN19" s="1"/>
  <c r="BO19" s="1" a="1"/>
  <c r="BO19" s="1"/>
  <c r="BP19" s="1" a="1"/>
  <c r="BP19" s="1"/>
  <c r="BQ19" s="1" a="1"/>
  <c r="BQ19" s="1"/>
  <c r="BR19" s="1" a="1"/>
  <c r="BR19" s="1"/>
  <c r="BS19" s="1" a="1"/>
  <c r="BS19" s="1"/>
  <c r="BT19" s="1" a="1"/>
  <c r="BT19" s="1"/>
  <c r="BU19" s="1" a="1"/>
  <c r="BU19" s="1"/>
  <c r="BV19" s="1" a="1"/>
  <c r="BV19" s="1"/>
  <c r="BW19" s="1" a="1"/>
  <c r="BW19" s="1"/>
  <c r="BX19" s="1" a="1"/>
  <c r="BX19" s="1"/>
  <c r="BY19" s="1" a="1"/>
  <c r="BY19" s="1"/>
  <c r="BZ19" s="1" a="1"/>
  <c r="BZ19" s="1"/>
  <c r="CA19" s="1" a="1"/>
  <c r="CA19" s="1"/>
  <c r="CB19" s="1" a="1"/>
  <c r="CB19" s="1"/>
  <c r="CC19" s="1" a="1"/>
  <c r="CC19" s="1"/>
  <c r="CD19" s="1" a="1"/>
  <c r="CD19" s="1"/>
  <c r="CE19" s="1" a="1"/>
  <c r="CE19" s="1"/>
  <c r="CF19" s="1" a="1"/>
  <c r="CF19" s="1"/>
  <c r="CG19" s="1" a="1"/>
  <c r="CG19" s="1"/>
  <c r="CH19" s="1" a="1"/>
  <c r="CH19" s="1"/>
  <c r="CI19" s="1" a="1"/>
  <c r="CI19" s="1"/>
  <c r="CJ19" s="1" a="1"/>
  <c r="CJ19" s="1"/>
  <c r="CK19" s="1" a="1"/>
  <c r="CK19" s="1"/>
  <c r="CL19" s="1" a="1"/>
  <c r="CL19" s="1"/>
  <c r="CM19" s="1" a="1"/>
  <c r="CM19" s="1"/>
  <c r="AA23"/>
  <c r="AB23" l="1"/>
  <c r="AC23" l="1"/>
  <c r="AD23" l="1"/>
  <c r="AE23" l="1"/>
  <c r="AF23" l="1"/>
  <c r="A3"/>
  <c r="B3" s="1"/>
  <c r="AG23" l="1"/>
  <c r="F3"/>
  <c r="C3"/>
  <c r="D3"/>
  <c r="I3"/>
  <c r="E3"/>
  <c r="G3"/>
  <c r="H3"/>
  <c r="A4" l="1"/>
  <c r="B4" s="1"/>
  <c r="AH23"/>
  <c r="AI23" l="1"/>
  <c r="F4"/>
  <c r="I4"/>
  <c r="H4"/>
  <c r="G4"/>
  <c r="C4"/>
  <c r="E4"/>
  <c r="D4"/>
  <c r="A5" l="1"/>
  <c r="B5" s="1"/>
  <c r="AJ23"/>
  <c r="AK23" l="1"/>
  <c r="H5"/>
  <c r="I5"/>
  <c r="F5"/>
  <c r="D5"/>
  <c r="G5"/>
  <c r="E5"/>
  <c r="C5"/>
  <c r="A6" l="1"/>
  <c r="B6" s="1"/>
  <c r="AL23"/>
  <c r="AM23" l="1"/>
  <c r="F6"/>
  <c r="H6"/>
  <c r="C6"/>
  <c r="I6"/>
  <c r="E6"/>
  <c r="G6"/>
  <c r="D6"/>
  <c r="A7" l="1"/>
  <c r="B7" s="1"/>
  <c r="AN23"/>
  <c r="AO23" l="1"/>
  <c r="D7"/>
  <c r="G7"/>
  <c r="C7"/>
  <c r="I7"/>
  <c r="F7"/>
  <c r="H7"/>
  <c r="E7"/>
  <c r="A8" l="1"/>
  <c r="B8" s="1"/>
  <c r="AP23"/>
  <c r="AQ23" l="1"/>
  <c r="H8"/>
  <c r="F8"/>
  <c r="G8"/>
  <c r="E8"/>
  <c r="D8"/>
  <c r="C8"/>
  <c r="I8"/>
  <c r="AR23" l="1"/>
  <c r="A9"/>
  <c r="B9" s="1"/>
  <c r="AS23" l="1"/>
  <c r="I9"/>
  <c r="C9"/>
  <c r="E9"/>
  <c r="D9"/>
  <c r="H9"/>
  <c r="F9"/>
  <c r="G9"/>
  <c r="AT23" l="1"/>
  <c r="A10"/>
  <c r="B10" s="1"/>
  <c r="AU23" l="1"/>
  <c r="F10"/>
  <c r="C10"/>
  <c r="G10"/>
  <c r="H10"/>
  <c r="I10"/>
  <c r="E10"/>
  <c r="D10"/>
  <c r="A11" l="1"/>
  <c r="B11" s="1"/>
  <c r="AV23"/>
  <c r="AW23" l="1"/>
  <c r="I11"/>
  <c r="C11"/>
  <c r="F11"/>
  <c r="D11"/>
  <c r="H11"/>
  <c r="E11"/>
  <c r="G11"/>
  <c r="A12" l="1"/>
  <c r="B12" s="1"/>
  <c r="AX23"/>
  <c r="AY23" l="1"/>
  <c r="F12"/>
  <c r="I12"/>
  <c r="D12"/>
  <c r="G12"/>
  <c r="C12"/>
  <c r="H12"/>
  <c r="E12"/>
  <c r="A13" l="1"/>
  <c r="B13" s="1"/>
  <c r="AZ23"/>
  <c r="BA23" l="1"/>
  <c r="C13"/>
  <c r="G13"/>
  <c r="H13"/>
  <c r="F13"/>
  <c r="I13"/>
  <c r="D13"/>
  <c r="E13"/>
  <c r="A14" l="1"/>
  <c r="B14" s="1"/>
  <c r="BB23"/>
  <c r="BC23" l="1"/>
  <c r="D14"/>
  <c r="F14"/>
  <c r="I14"/>
  <c r="C14"/>
  <c r="E14"/>
  <c r="H14"/>
  <c r="G14"/>
  <c r="A15" l="1"/>
  <c r="B15" s="1"/>
  <c r="BD23"/>
  <c r="BE23" l="1"/>
  <c r="D15"/>
  <c r="C15"/>
  <c r="F15"/>
  <c r="E15"/>
  <c r="I15"/>
  <c r="G15"/>
  <c r="H15"/>
  <c r="A16" l="1"/>
  <c r="B16" s="1"/>
  <c r="BF23"/>
  <c r="BG23" l="1"/>
  <c r="H16"/>
  <c r="G16"/>
  <c r="D16"/>
  <c r="F16"/>
  <c r="I16"/>
  <c r="E16"/>
  <c r="C16"/>
  <c r="BH23" l="1"/>
  <c r="A17"/>
  <c r="B17" s="1"/>
  <c r="BI23" l="1"/>
  <c r="G17"/>
  <c r="C17"/>
  <c r="D17"/>
  <c r="E17"/>
  <c r="F17"/>
  <c r="I17"/>
  <c r="H17"/>
  <c r="A18" l="1"/>
  <c r="B18" s="1"/>
  <c r="BJ23"/>
  <c r="BK23" l="1"/>
  <c r="I18"/>
  <c r="E18"/>
  <c r="F18"/>
  <c r="G18"/>
  <c r="C18"/>
  <c r="D18"/>
  <c r="H18"/>
  <c r="A19" l="1"/>
  <c r="B19" s="1"/>
  <c r="BL23"/>
  <c r="BM23" l="1"/>
  <c r="I19"/>
  <c r="C19"/>
  <c r="H19"/>
  <c r="E19"/>
  <c r="G19"/>
  <c r="F19"/>
  <c r="D19"/>
  <c r="A20" l="1"/>
  <c r="B20" s="1"/>
  <c r="BN23"/>
  <c r="BO23" l="1"/>
  <c r="H20"/>
  <c r="G20"/>
  <c r="D20"/>
  <c r="I20"/>
  <c r="F20"/>
  <c r="C20"/>
  <c r="E20"/>
  <c r="A21" l="1"/>
  <c r="B21" s="1"/>
  <c r="BP23"/>
  <c r="BQ23" l="1"/>
  <c r="D21"/>
  <c r="F21"/>
  <c r="G21"/>
  <c r="I21"/>
  <c r="E21"/>
  <c r="H21"/>
  <c r="C21"/>
  <c r="A22" l="1"/>
  <c r="B22" s="1"/>
  <c r="BR23"/>
  <c r="BS23" l="1"/>
  <c r="C22"/>
  <c r="E22"/>
  <c r="I22"/>
  <c r="D22"/>
  <c r="G22"/>
  <c r="H22"/>
  <c r="F22"/>
  <c r="A23" l="1"/>
  <c r="B23" s="1"/>
  <c r="BT23"/>
  <c r="BU23" l="1"/>
  <c r="H23"/>
  <c r="E23"/>
  <c r="F23"/>
  <c r="D23"/>
  <c r="C23"/>
  <c r="G23"/>
  <c r="I23"/>
  <c r="A24" l="1"/>
  <c r="B24" s="1"/>
  <c r="BV23"/>
  <c r="BW23" l="1"/>
  <c r="D24"/>
  <c r="F24"/>
  <c r="I24"/>
  <c r="E24"/>
  <c r="G24"/>
  <c r="H24"/>
  <c r="C24"/>
  <c r="A25" l="1"/>
  <c r="B25" s="1"/>
  <c r="BX23"/>
  <c r="BY23" l="1"/>
  <c r="C25"/>
  <c r="H25"/>
  <c r="I25"/>
  <c r="E25"/>
  <c r="D25"/>
  <c r="G25"/>
  <c r="F25"/>
  <c r="A26" l="1"/>
  <c r="B26" s="1"/>
  <c r="BZ23"/>
  <c r="CA23" l="1"/>
  <c r="C26"/>
  <c r="D26"/>
  <c r="G26"/>
  <c r="E26"/>
  <c r="F26"/>
  <c r="H26"/>
  <c r="I26"/>
  <c r="A27" l="1"/>
  <c r="B27" s="1"/>
  <c r="CB23"/>
  <c r="CC23" l="1"/>
  <c r="I27"/>
  <c r="D27"/>
  <c r="C27"/>
  <c r="F27"/>
  <c r="E27"/>
  <c r="H27"/>
  <c r="G27"/>
  <c r="A28" l="1"/>
  <c r="B28" s="1"/>
  <c r="CD23"/>
  <c r="CE23" l="1"/>
  <c r="H28"/>
  <c r="C28"/>
  <c r="G28"/>
  <c r="D28"/>
  <c r="E28"/>
  <c r="I28"/>
  <c r="F28"/>
  <c r="CG23" l="1"/>
  <c r="A29"/>
  <c r="B29" s="1"/>
  <c r="CF23"/>
  <c r="CI23" l="1"/>
  <c r="CH23"/>
  <c r="G29"/>
  <c r="G31" s="1"/>
  <c r="G33" s="1"/>
  <c r="E29"/>
  <c r="E31" s="1"/>
  <c r="E33" s="1"/>
  <c r="F29"/>
  <c r="F31" s="1"/>
  <c r="F33" s="1"/>
  <c r="C29"/>
  <c r="C31" s="1"/>
  <c r="C33" s="1"/>
  <c r="D29"/>
  <c r="D31" s="1"/>
  <c r="D33" s="1"/>
  <c r="I29"/>
  <c r="I31" s="1"/>
  <c r="I33" s="1"/>
  <c r="H29"/>
  <c r="H31" s="1"/>
  <c r="H33" s="1"/>
  <c r="CK23" l="1"/>
  <c r="CL23"/>
  <c r="CJ23"/>
  <c r="B33"/>
  <c r="A33" s="1"/>
  <c r="CM23"/>
</calcChain>
</file>

<file path=xl/sharedStrings.xml><?xml version="1.0" encoding="utf-8"?>
<sst xmlns="http://schemas.openxmlformats.org/spreadsheetml/2006/main" count="108" uniqueCount="33">
  <si>
    <t>Широта</t>
  </si>
  <si>
    <t>Долгота</t>
  </si>
  <si>
    <t>Координаты береговой радиостанции:</t>
  </si>
  <si>
    <t xml:space="preserve">Широта </t>
  </si>
  <si>
    <t>Координаты судна №1</t>
  </si>
  <si>
    <t>Координаты судна №2</t>
  </si>
  <si>
    <t>Судно №1</t>
  </si>
  <si>
    <t>Судно №2</t>
  </si>
  <si>
    <t xml:space="preserve"> </t>
  </si>
  <si>
    <t>Технический формат:</t>
  </si>
  <si>
    <t>DX</t>
  </si>
  <si>
    <t>RX</t>
  </si>
  <si>
    <t>Для того что бы узнать ECC (символ проверки ошибок) нужно создать таблицу технического формата, для этого понадобится:</t>
  </si>
  <si>
    <t>Категория (1)</t>
  </si>
  <si>
    <t>1-я Телекоманда (1)</t>
  </si>
  <si>
    <t>2-я Телекоманда (1)</t>
  </si>
  <si>
    <t>MMSI судна (5)</t>
  </si>
  <si>
    <t>EOS (1)</t>
  </si>
  <si>
    <t>EOS( 2 иден-тичных)</t>
  </si>
  <si>
    <t>ECC (1)</t>
  </si>
  <si>
    <t>1-ый вид:</t>
  </si>
  <si>
    <t>2-ой вид:</t>
  </si>
  <si>
    <t>Фазирующая последовательность DX  (6)</t>
  </si>
  <si>
    <t>Фазирующая последовательность RX  (8)</t>
  </si>
  <si>
    <t>DX:RX</t>
  </si>
  <si>
    <t>Определение расстояния:</t>
  </si>
  <si>
    <t>MMSI береговой радиостанция (5)</t>
  </si>
  <si>
    <t>Номер телефона:</t>
  </si>
  <si>
    <t>Спецификатор формата (2)</t>
  </si>
  <si>
    <t>Находим ЕСС:</t>
  </si>
  <si>
    <t>Частота или номер Pos (3)</t>
  </si>
  <si>
    <t>Подсказка:</t>
  </si>
  <si>
    <t/>
  </si>
</sst>
</file>

<file path=xl/styles.xml><?xml version="1.0" encoding="utf-8"?>
<styleSheet xmlns="http://schemas.openxmlformats.org/spreadsheetml/2006/main">
  <numFmts count="3">
    <numFmt numFmtId="164" formatCode="###\°00\’"/>
    <numFmt numFmtId="165" formatCode="##,#00"/>
    <numFmt numFmtId="166" formatCode="###000000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4" fontId="2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0" fontId="1" fillId="10" borderId="2" xfId="0" applyFont="1" applyFill="1" applyBorder="1"/>
    <xf numFmtId="0" fontId="1" fillId="9" borderId="2" xfId="0" applyFont="1" applyFill="1" applyBorder="1"/>
    <xf numFmtId="0" fontId="1" fillId="9" borderId="2" xfId="0" applyFont="1" applyFill="1" applyBorder="1" applyAlignment="1">
      <alignment wrapText="1"/>
    </xf>
    <xf numFmtId="0" fontId="1" fillId="10" borderId="2" xfId="0" applyFont="1" applyFill="1" applyBorder="1" applyAlignment="1">
      <alignment wrapText="1"/>
    </xf>
    <xf numFmtId="0" fontId="1" fillId="5" borderId="2" xfId="0" applyFont="1" applyFill="1" applyBorder="1"/>
    <xf numFmtId="0" fontId="1" fillId="7" borderId="2" xfId="0" applyFont="1" applyFill="1" applyBorder="1"/>
    <xf numFmtId="0" fontId="1" fillId="8" borderId="2" xfId="0" applyFont="1" applyFill="1" applyBorder="1"/>
    <xf numFmtId="0" fontId="1" fillId="3" borderId="2" xfId="0" applyFont="1" applyFill="1" applyBorder="1"/>
    <xf numFmtId="0" fontId="1" fillId="8" borderId="3" xfId="0" applyFont="1" applyFill="1" applyBorder="1"/>
    <xf numFmtId="0" fontId="1" fillId="7" borderId="1" xfId="0" applyFont="1" applyFill="1" applyBorder="1"/>
    <xf numFmtId="0" fontId="1" fillId="6" borderId="1" xfId="0" applyFont="1" applyFill="1" applyBorder="1"/>
    <xf numFmtId="0" fontId="1" fillId="3" borderId="1" xfId="0" applyFont="1" applyFill="1" applyBorder="1"/>
    <xf numFmtId="0" fontId="1" fillId="10" borderId="3" xfId="0" applyFont="1" applyFill="1" applyBorder="1"/>
    <xf numFmtId="0" fontId="1" fillId="9" borderId="1" xfId="0" applyFont="1" applyFill="1" applyBorder="1" applyAlignment="1">
      <alignment horizontal="justify" vertical="center"/>
    </xf>
    <xf numFmtId="0" fontId="3" fillId="4" borderId="1" xfId="0" applyFont="1" applyFill="1" applyBorder="1"/>
    <xf numFmtId="49" fontId="0" fillId="0" borderId="0" xfId="0" applyNumberFormat="1"/>
    <xf numFmtId="0" fontId="0" fillId="0" borderId="2" xfId="0" applyBorder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right"/>
    </xf>
    <xf numFmtId="0" fontId="4" fillId="0" borderId="0" xfId="0" applyFont="1" applyFill="1" applyBorder="1"/>
    <xf numFmtId="0" fontId="0" fillId="11" borderId="2" xfId="0" applyFill="1" applyBorder="1" applyAlignment="1">
      <alignment horizontal="right"/>
    </xf>
    <xf numFmtId="165" fontId="5" fillId="11" borderId="2" xfId="0" applyNumberFormat="1" applyFont="1" applyFill="1" applyBorder="1"/>
    <xf numFmtId="0" fontId="0" fillId="11" borderId="2" xfId="0" applyFill="1" applyBorder="1"/>
    <xf numFmtId="0" fontId="1" fillId="2" borderId="2" xfId="0" applyFont="1" applyFill="1" applyBorder="1"/>
    <xf numFmtId="0" fontId="1" fillId="7" borderId="4" xfId="0" applyFont="1" applyFill="1" applyBorder="1"/>
    <xf numFmtId="165" fontId="1" fillId="11" borderId="2" xfId="0" applyNumberFormat="1" applyFont="1" applyFill="1" applyBorder="1" applyAlignment="1">
      <alignment horizontal="center"/>
    </xf>
    <xf numFmtId="165" fontId="0" fillId="11" borderId="2" xfId="0" applyNumberFormat="1" applyFill="1" applyBorder="1"/>
    <xf numFmtId="165" fontId="2" fillId="11" borderId="2" xfId="0" applyNumberFormat="1" applyFont="1" applyFill="1" applyBorder="1"/>
    <xf numFmtId="0" fontId="2" fillId="12" borderId="0" xfId="0" applyFont="1" applyFill="1"/>
    <xf numFmtId="165" fontId="1" fillId="0" borderId="0" xfId="0" quotePrefix="1" applyNumberFormat="1" applyFont="1" applyAlignment="1">
      <alignment horizontal="center"/>
    </xf>
    <xf numFmtId="165" fontId="1" fillId="0" borderId="0" xfId="0" quotePrefix="1" applyNumberFormat="1" applyFont="1"/>
    <xf numFmtId="2" fontId="6" fillId="0" borderId="0" xfId="0" applyNumberFormat="1" applyFont="1"/>
    <xf numFmtId="2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N72"/>
  <sheetViews>
    <sheetView tabSelected="1" topLeftCell="M1" zoomScale="40" zoomScaleNormal="40" workbookViewId="0">
      <selection activeCell="R19" sqref="R19"/>
    </sheetView>
  </sheetViews>
  <sheetFormatPr defaultRowHeight="14.4"/>
  <cols>
    <col min="1" max="1" width="15.33203125" customWidth="1"/>
    <col min="2" max="2" width="13.6640625" customWidth="1"/>
    <col min="3" max="3" width="9.33203125" customWidth="1"/>
    <col min="4" max="4" width="10.6640625" customWidth="1"/>
    <col min="5" max="10" width="9.6640625" customWidth="1"/>
    <col min="11" max="11" width="37.44140625" customWidth="1"/>
    <col min="12" max="12" width="13.33203125" customWidth="1"/>
    <col min="13" max="13" width="25.88671875" customWidth="1"/>
    <col min="14" max="14" width="13.44140625" customWidth="1"/>
    <col min="15" max="15" width="20.88671875" customWidth="1"/>
    <col min="16" max="16" width="55.5546875" customWidth="1"/>
    <col min="17" max="17" width="7.6640625" customWidth="1"/>
    <col min="18" max="97" width="4.6640625" customWidth="1"/>
  </cols>
  <sheetData>
    <row r="1" spans="1:83" ht="42" thickBot="1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4" t="s">
        <v>12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1"/>
      <c r="AG1" s="1"/>
      <c r="AH1" s="1"/>
      <c r="AI1" s="1"/>
      <c r="AJ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15" thickBot="1">
      <c r="A2" s="25" t="s">
        <v>29</v>
      </c>
      <c r="E2" s="1"/>
      <c r="F2" s="1"/>
      <c r="G2" s="1"/>
      <c r="H2" s="1"/>
      <c r="I2" s="1"/>
      <c r="J2" s="1"/>
      <c r="K2" s="20" t="s">
        <v>2</v>
      </c>
      <c r="L2" s="1"/>
      <c r="O2" s="1" t="s">
        <v>8</v>
      </c>
      <c r="P2" s="23" t="s">
        <v>26</v>
      </c>
      <c r="Q2" s="5">
        <v>6</v>
      </c>
      <c r="R2" s="5">
        <v>60</v>
      </c>
      <c r="S2" s="5">
        <v>52</v>
      </c>
      <c r="T2" s="5">
        <v>11</v>
      </c>
      <c r="U2" s="5">
        <v>0</v>
      </c>
      <c r="V2" s="40" t="s">
        <v>32</v>
      </c>
      <c r="W2" s="41" t="s">
        <v>32</v>
      </c>
      <c r="X2" s="41" t="s">
        <v>32</v>
      </c>
      <c r="Y2" s="41" t="s">
        <v>32</v>
      </c>
      <c r="Z2" s="1"/>
      <c r="AA2" s="1">
        <v>3</v>
      </c>
      <c r="AB2" s="1">
        <v>12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83">
      <c r="A3" s="1">
        <f ca="1">AF19</f>
        <v>123</v>
      </c>
      <c r="B3" s="29" t="str">
        <f ca="1">DEC2BIN(A3,7)</f>
        <v>1111011</v>
      </c>
      <c r="C3" s="27" t="str">
        <f ca="1">MID(B3,1,1)</f>
        <v>1</v>
      </c>
      <c r="D3" s="27" t="str">
        <f ca="1">MID(B3,2,1)</f>
        <v>1</v>
      </c>
      <c r="E3" s="27" t="str">
        <f ca="1">MID(B3,3,1)</f>
        <v>1</v>
      </c>
      <c r="F3" s="27" t="str">
        <f ca="1">MID(B3,4,1)</f>
        <v>1</v>
      </c>
      <c r="G3" s="27" t="str">
        <f ca="1">MID(B3,5,1)</f>
        <v>0</v>
      </c>
      <c r="H3" s="27" t="str">
        <f ca="1">MID(B3,6,1)</f>
        <v>1</v>
      </c>
      <c r="I3" s="27" t="str">
        <f ca="1">MID(B3,7,1)</f>
        <v>1</v>
      </c>
      <c r="J3" s="1"/>
      <c r="K3" s="19" t="s">
        <v>0</v>
      </c>
      <c r="L3" s="7">
        <v>3644</v>
      </c>
      <c r="O3" s="1"/>
      <c r="P3" s="12" t="s">
        <v>16</v>
      </c>
      <c r="Q3" s="5">
        <v>23</v>
      </c>
      <c r="R3" s="5">
        <v>50</v>
      </c>
      <c r="S3" s="5">
        <v>2</v>
      </c>
      <c r="T3" s="5">
        <v>7</v>
      </c>
      <c r="U3" s="5">
        <v>50</v>
      </c>
      <c r="V3" s="40" t="s">
        <v>32</v>
      </c>
      <c r="W3" s="41" t="s">
        <v>32</v>
      </c>
      <c r="X3" s="41" t="s">
        <v>32</v>
      </c>
      <c r="Y3" s="41" t="s">
        <v>32</v>
      </c>
      <c r="Z3" s="1"/>
      <c r="AA3" s="1">
        <v>4</v>
      </c>
      <c r="AB3" s="1">
        <v>4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83">
      <c r="A4" s="6">
        <f ca="1">AH19</f>
        <v>23</v>
      </c>
      <c r="B4" s="29" t="str">
        <f t="shared" ref="B4:B29" ca="1" si="0">DEC2BIN(A4,7)</f>
        <v>0010111</v>
      </c>
      <c r="C4" s="27" t="str">
        <f t="shared" ref="C4:C29" ca="1" si="1">MID(B4,1,1)</f>
        <v>0</v>
      </c>
      <c r="D4" s="27" t="str">
        <f t="shared" ref="D4:D29" ca="1" si="2">MID(B4,2,1)</f>
        <v>0</v>
      </c>
      <c r="E4" s="27" t="str">
        <f t="shared" ref="E4:E29" ca="1" si="3">MID(B4,3,1)</f>
        <v>1</v>
      </c>
      <c r="F4" s="27" t="str">
        <f t="shared" ref="F4:F29" ca="1" si="4">MID(B4,4,1)</f>
        <v>0</v>
      </c>
      <c r="G4" s="27" t="str">
        <f t="shared" ref="G4:G29" ca="1" si="5">MID(B4,5,1)</f>
        <v>1</v>
      </c>
      <c r="H4" s="27" t="str">
        <f t="shared" ref="H4:H29" ca="1" si="6">MID(B4,6,1)</f>
        <v>1</v>
      </c>
      <c r="I4" s="27" t="str">
        <f t="shared" ref="I4:I29" ca="1" si="7">MID(B4,7,1)</f>
        <v>1</v>
      </c>
      <c r="J4" s="1"/>
      <c r="K4" s="17" t="s">
        <v>1</v>
      </c>
      <c r="L4" s="7">
        <v>310</v>
      </c>
      <c r="O4" s="1"/>
      <c r="P4" s="11" t="s">
        <v>22</v>
      </c>
      <c r="Q4" s="5">
        <v>125</v>
      </c>
      <c r="R4" s="5">
        <v>125</v>
      </c>
      <c r="S4" s="5">
        <v>125</v>
      </c>
      <c r="T4" s="5">
        <v>125</v>
      </c>
      <c r="U4" s="5">
        <v>125</v>
      </c>
      <c r="V4" s="5">
        <v>125</v>
      </c>
      <c r="W4" s="41" t="s">
        <v>32</v>
      </c>
      <c r="X4" s="41" t="s">
        <v>32</v>
      </c>
      <c r="Y4" s="41" t="s">
        <v>32</v>
      </c>
      <c r="Z4" s="1"/>
      <c r="AA4" s="1">
        <v>2</v>
      </c>
      <c r="AB4" s="1">
        <v>2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83" ht="15" thickBot="1">
      <c r="A5" s="1">
        <f ca="1">AJ19</f>
        <v>50</v>
      </c>
      <c r="B5" s="29" t="str">
        <f t="shared" ca="1" si="0"/>
        <v>0110010</v>
      </c>
      <c r="C5" s="27" t="str">
        <f t="shared" ca="1" si="1"/>
        <v>0</v>
      </c>
      <c r="D5" s="27" t="str">
        <f t="shared" ca="1" si="2"/>
        <v>1</v>
      </c>
      <c r="E5" s="27" t="str">
        <f t="shared" ca="1" si="3"/>
        <v>1</v>
      </c>
      <c r="F5" s="27" t="str">
        <f t="shared" ca="1" si="4"/>
        <v>0</v>
      </c>
      <c r="G5" s="27" t="str">
        <f t="shared" ca="1" si="5"/>
        <v>0</v>
      </c>
      <c r="H5" s="27" t="str">
        <f t="shared" ca="1" si="6"/>
        <v>1</v>
      </c>
      <c r="I5" s="27" t="str">
        <f t="shared" ca="1" si="7"/>
        <v>0</v>
      </c>
      <c r="J5" s="1"/>
      <c r="K5" s="1"/>
      <c r="L5" s="7"/>
      <c r="O5" s="1"/>
      <c r="P5" s="12" t="s">
        <v>28</v>
      </c>
      <c r="Q5" s="5">
        <v>123</v>
      </c>
      <c r="R5" s="5">
        <v>123</v>
      </c>
      <c r="S5" s="40" t="s">
        <v>32</v>
      </c>
      <c r="T5" s="40" t="s">
        <v>32</v>
      </c>
      <c r="U5" s="40" t="s">
        <v>32</v>
      </c>
      <c r="V5" s="40" t="s">
        <v>32</v>
      </c>
      <c r="W5" s="41" t="s">
        <v>32</v>
      </c>
      <c r="X5" s="41" t="s">
        <v>32</v>
      </c>
      <c r="Y5" s="41" t="s">
        <v>32</v>
      </c>
      <c r="Z5" s="1"/>
      <c r="AA5" s="1">
        <v>5</v>
      </c>
      <c r="AB5" s="1">
        <v>5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83" ht="15" thickBot="1">
      <c r="A6" s="1">
        <f ca="1">AL19</f>
        <v>2</v>
      </c>
      <c r="B6" s="29" t="str">
        <f t="shared" ca="1" si="0"/>
        <v>0000010</v>
      </c>
      <c r="C6" s="27" t="str">
        <f t="shared" ca="1" si="1"/>
        <v>0</v>
      </c>
      <c r="D6" s="27" t="str">
        <f t="shared" ca="1" si="2"/>
        <v>0</v>
      </c>
      <c r="E6" s="27" t="str">
        <f t="shared" ca="1" si="3"/>
        <v>0</v>
      </c>
      <c r="F6" s="27" t="str">
        <f t="shared" ca="1" si="4"/>
        <v>0</v>
      </c>
      <c r="G6" s="27" t="str">
        <f t="shared" ca="1" si="5"/>
        <v>0</v>
      </c>
      <c r="H6" s="27" t="str">
        <f t="shared" ca="1" si="6"/>
        <v>1</v>
      </c>
      <c r="I6" s="27" t="str">
        <f t="shared" ca="1" si="7"/>
        <v>0</v>
      </c>
      <c r="J6" s="1"/>
      <c r="K6" s="1"/>
      <c r="L6" s="7"/>
      <c r="M6" s="22" t="s">
        <v>25</v>
      </c>
      <c r="N6" s="4"/>
      <c r="O6" s="1"/>
      <c r="P6" s="11" t="s">
        <v>13</v>
      </c>
      <c r="Q6" s="5">
        <v>23</v>
      </c>
      <c r="R6" s="40" t="s">
        <v>32</v>
      </c>
      <c r="S6" s="40" t="s">
        <v>32</v>
      </c>
      <c r="T6" s="40" t="s">
        <v>32</v>
      </c>
      <c r="U6" s="40" t="s">
        <v>32</v>
      </c>
      <c r="V6" s="40" t="s">
        <v>32</v>
      </c>
      <c r="W6" s="41" t="s">
        <v>32</v>
      </c>
      <c r="X6" s="41" t="s">
        <v>32</v>
      </c>
      <c r="Y6" s="41" t="s">
        <v>32</v>
      </c>
      <c r="Z6" s="1"/>
      <c r="AA6" s="1">
        <v>1</v>
      </c>
      <c r="AB6" s="1">
        <v>1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83" ht="15" thickBot="1">
      <c r="A7" s="1">
        <f ca="1">AN19</f>
        <v>7</v>
      </c>
      <c r="B7" s="29" t="str">
        <f t="shared" ca="1" si="0"/>
        <v>0000111</v>
      </c>
      <c r="C7" s="27" t="str">
        <f t="shared" ca="1" si="1"/>
        <v>0</v>
      </c>
      <c r="D7" s="27" t="str">
        <f t="shared" ca="1" si="2"/>
        <v>0</v>
      </c>
      <c r="E7" s="27" t="str">
        <f t="shared" ca="1" si="3"/>
        <v>0</v>
      </c>
      <c r="F7" s="27" t="str">
        <f t="shared" ca="1" si="4"/>
        <v>0</v>
      </c>
      <c r="G7" s="27" t="str">
        <f t="shared" ca="1" si="5"/>
        <v>1</v>
      </c>
      <c r="H7" s="27" t="str">
        <f t="shared" ca="1" si="6"/>
        <v>1</v>
      </c>
      <c r="I7" s="27" t="str">
        <f t="shared" ca="1" si="7"/>
        <v>1</v>
      </c>
      <c r="J7" s="1"/>
      <c r="K7" s="21" t="s">
        <v>4</v>
      </c>
      <c r="L7" s="7"/>
      <c r="M7" s="1"/>
      <c r="N7" s="1"/>
      <c r="O7" s="1"/>
      <c r="P7" s="12" t="s">
        <v>14</v>
      </c>
      <c r="Q7" s="5">
        <v>101</v>
      </c>
      <c r="R7" s="40" t="s">
        <v>32</v>
      </c>
      <c r="S7" s="40" t="s">
        <v>32</v>
      </c>
      <c r="T7" s="40" t="s">
        <v>32</v>
      </c>
      <c r="U7" s="40" t="s">
        <v>32</v>
      </c>
      <c r="V7" s="40" t="s">
        <v>32</v>
      </c>
      <c r="W7" s="41" t="s">
        <v>32</v>
      </c>
      <c r="X7" s="41" t="s">
        <v>32</v>
      </c>
      <c r="Y7" s="41" t="s">
        <v>32</v>
      </c>
      <c r="Z7" s="1"/>
      <c r="AA7" s="1">
        <v>6</v>
      </c>
      <c r="AB7" s="1">
        <v>6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83">
      <c r="A8" s="6">
        <f ca="1">AP19</f>
        <v>50</v>
      </c>
      <c r="B8" s="29" t="str">
        <f t="shared" ca="1" si="0"/>
        <v>0110010</v>
      </c>
      <c r="C8" s="27" t="str">
        <f t="shared" ca="1" si="1"/>
        <v>0</v>
      </c>
      <c r="D8" s="27" t="str">
        <f t="shared" ca="1" si="2"/>
        <v>1</v>
      </c>
      <c r="E8" s="27" t="str">
        <f t="shared" ca="1" si="3"/>
        <v>1</v>
      </c>
      <c r="F8" s="27" t="str">
        <f t="shared" ca="1" si="4"/>
        <v>0</v>
      </c>
      <c r="G8" s="27" t="str">
        <f t="shared" ca="1" si="5"/>
        <v>0</v>
      </c>
      <c r="H8" s="27" t="str">
        <f t="shared" ca="1" si="6"/>
        <v>1</v>
      </c>
      <c r="I8" s="27" t="str">
        <f t="shared" ca="1" si="7"/>
        <v>0</v>
      </c>
      <c r="J8" s="1"/>
      <c r="K8" s="19" t="s">
        <v>3</v>
      </c>
      <c r="L8" s="7">
        <v>3735</v>
      </c>
      <c r="M8" s="18" t="s">
        <v>6</v>
      </c>
      <c r="N8" s="8">
        <f>6371*ACOS((SIN(L8)*SIN(L9)+COS(L8)*COS(L9)*COS(L9-L8)))</f>
        <v>4176.553833114559</v>
      </c>
      <c r="O8" s="1"/>
      <c r="P8" s="11" t="s">
        <v>15</v>
      </c>
      <c r="Q8" s="5">
        <v>126</v>
      </c>
      <c r="R8" s="40" t="s">
        <v>32</v>
      </c>
      <c r="S8" s="40" t="s">
        <v>32</v>
      </c>
      <c r="T8" s="40" t="s">
        <v>32</v>
      </c>
      <c r="U8" s="40" t="s">
        <v>32</v>
      </c>
      <c r="V8" s="40" t="s">
        <v>32</v>
      </c>
      <c r="W8" s="41" t="s">
        <v>32</v>
      </c>
      <c r="X8" s="41" t="s">
        <v>32</v>
      </c>
      <c r="Y8" s="41" t="s">
        <v>32</v>
      </c>
      <c r="Z8" s="1"/>
      <c r="AA8" s="1">
        <v>7</v>
      </c>
      <c r="AB8" s="1">
        <v>7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83">
      <c r="A9" s="1">
        <f ca="1">AR19</f>
        <v>23</v>
      </c>
      <c r="B9" s="29" t="str">
        <f t="shared" ca="1" si="0"/>
        <v>0010111</v>
      </c>
      <c r="C9" s="27" t="str">
        <f t="shared" ca="1" si="1"/>
        <v>0</v>
      </c>
      <c r="D9" s="27" t="str">
        <f t="shared" ca="1" si="2"/>
        <v>0</v>
      </c>
      <c r="E9" s="27" t="str">
        <f t="shared" ca="1" si="3"/>
        <v>1</v>
      </c>
      <c r="F9" s="27" t="str">
        <f t="shared" ca="1" si="4"/>
        <v>0</v>
      </c>
      <c r="G9" s="27" t="str">
        <f t="shared" ca="1" si="5"/>
        <v>1</v>
      </c>
      <c r="H9" s="27" t="str">
        <f t="shared" ca="1" si="6"/>
        <v>1</v>
      </c>
      <c r="I9" s="27" t="str">
        <f t="shared" ca="1" si="7"/>
        <v>1</v>
      </c>
      <c r="J9" s="1"/>
      <c r="K9" s="17" t="s">
        <v>1</v>
      </c>
      <c r="L9" s="7">
        <v>329</v>
      </c>
      <c r="M9" s="1"/>
      <c r="N9" s="8"/>
      <c r="O9" s="1"/>
      <c r="P9" s="13" t="s">
        <v>30</v>
      </c>
      <c r="Q9" s="5">
        <v>126</v>
      </c>
      <c r="R9" s="5">
        <v>126</v>
      </c>
      <c r="S9" s="5">
        <v>126</v>
      </c>
      <c r="T9" s="40" t="s">
        <v>32</v>
      </c>
      <c r="U9" s="40" t="s">
        <v>32</v>
      </c>
      <c r="V9" s="40" t="s">
        <v>32</v>
      </c>
      <c r="W9" s="41" t="s">
        <v>32</v>
      </c>
      <c r="X9" s="41" t="s">
        <v>32</v>
      </c>
      <c r="Y9" s="41" t="s">
        <v>32</v>
      </c>
      <c r="Z9" s="1"/>
      <c r="AA9" s="1">
        <v>8</v>
      </c>
      <c r="AB9" s="1">
        <v>8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83">
      <c r="A10" s="6">
        <f ca="1">AT19</f>
        <v>6</v>
      </c>
      <c r="B10" s="29" t="str">
        <f t="shared" ca="1" si="0"/>
        <v>0000110</v>
      </c>
      <c r="C10" s="27" t="str">
        <f t="shared" ca="1" si="1"/>
        <v>0</v>
      </c>
      <c r="D10" s="27" t="str">
        <f t="shared" ca="1" si="2"/>
        <v>0</v>
      </c>
      <c r="E10" s="27" t="str">
        <f t="shared" ca="1" si="3"/>
        <v>0</v>
      </c>
      <c r="F10" s="27" t="str">
        <f t="shared" ca="1" si="4"/>
        <v>0</v>
      </c>
      <c r="G10" s="27" t="str">
        <f t="shared" ca="1" si="5"/>
        <v>1</v>
      </c>
      <c r="H10" s="27" t="str">
        <f t="shared" ca="1" si="6"/>
        <v>1</v>
      </c>
      <c r="I10" s="27" t="str">
        <f t="shared" ca="1" si="7"/>
        <v>0</v>
      </c>
      <c r="J10" s="1"/>
      <c r="K10" s="1"/>
      <c r="L10" s="9"/>
      <c r="M10" s="1"/>
      <c r="N10" s="8"/>
      <c r="O10" s="1"/>
      <c r="P10" s="11" t="s">
        <v>17</v>
      </c>
      <c r="Q10" s="5">
        <v>117</v>
      </c>
      <c r="R10" s="40" t="s">
        <v>32</v>
      </c>
      <c r="S10" s="40" t="s">
        <v>32</v>
      </c>
      <c r="T10" s="40" t="s">
        <v>32</v>
      </c>
      <c r="U10" s="40" t="s">
        <v>32</v>
      </c>
      <c r="V10" s="40" t="s">
        <v>32</v>
      </c>
      <c r="W10" s="41" t="s">
        <v>32</v>
      </c>
      <c r="X10" s="41" t="s">
        <v>32</v>
      </c>
      <c r="Y10" s="41" t="s">
        <v>32</v>
      </c>
      <c r="Z10" s="1"/>
      <c r="AA10" s="1">
        <v>13</v>
      </c>
      <c r="AB10" s="1">
        <v>13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83" ht="15" thickBot="1">
      <c r="A11" s="1">
        <f ca="1">AV19</f>
        <v>60</v>
      </c>
      <c r="B11" s="29" t="str">
        <f t="shared" ca="1" si="0"/>
        <v>0111100</v>
      </c>
      <c r="C11" s="27" t="str">
        <f t="shared" ca="1" si="1"/>
        <v>0</v>
      </c>
      <c r="D11" s="27" t="str">
        <f t="shared" ca="1" si="2"/>
        <v>1</v>
      </c>
      <c r="E11" s="27" t="str">
        <f t="shared" ca="1" si="3"/>
        <v>1</v>
      </c>
      <c r="F11" s="27" t="str">
        <f t="shared" ca="1" si="4"/>
        <v>1</v>
      </c>
      <c r="G11" s="27" t="str">
        <f t="shared" ca="1" si="5"/>
        <v>1</v>
      </c>
      <c r="H11" s="27" t="str">
        <f t="shared" ca="1" si="6"/>
        <v>0</v>
      </c>
      <c r="I11" s="27" t="str">
        <f t="shared" ca="1" si="7"/>
        <v>0</v>
      </c>
      <c r="J11" s="1"/>
      <c r="K11" s="1"/>
      <c r="L11" s="9"/>
      <c r="M11" s="1"/>
      <c r="N11" s="8"/>
      <c r="O11" s="1"/>
      <c r="P11" s="12" t="s">
        <v>18</v>
      </c>
      <c r="Q11" s="5">
        <v>117</v>
      </c>
      <c r="R11" s="5">
        <v>117</v>
      </c>
      <c r="S11" s="40" t="s">
        <v>32</v>
      </c>
      <c r="T11" s="40" t="s">
        <v>32</v>
      </c>
      <c r="U11" s="40" t="s">
        <v>32</v>
      </c>
      <c r="V11" s="40" t="s">
        <v>32</v>
      </c>
      <c r="W11" s="41" t="s">
        <v>32</v>
      </c>
      <c r="X11" s="41" t="s">
        <v>32</v>
      </c>
      <c r="Y11" s="41" t="s">
        <v>32</v>
      </c>
      <c r="Z11" s="1"/>
      <c r="AA11" s="1">
        <v>9</v>
      </c>
      <c r="AB11" s="1">
        <v>9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83" ht="15" thickBot="1">
      <c r="A12" s="1">
        <f ca="1">AX19</f>
        <v>52</v>
      </c>
      <c r="B12" s="29" t="str">
        <f t="shared" ca="1" si="0"/>
        <v>0110100</v>
      </c>
      <c r="C12" s="27" t="str">
        <f t="shared" ca="1" si="1"/>
        <v>0</v>
      </c>
      <c r="D12" s="27" t="str">
        <f t="shared" ca="1" si="2"/>
        <v>1</v>
      </c>
      <c r="E12" s="27" t="str">
        <f t="shared" ca="1" si="3"/>
        <v>1</v>
      </c>
      <c r="F12" s="27" t="str">
        <f t="shared" ca="1" si="4"/>
        <v>0</v>
      </c>
      <c r="G12" s="27" t="str">
        <f t="shared" ca="1" si="5"/>
        <v>1</v>
      </c>
      <c r="H12" s="27" t="str">
        <f t="shared" ca="1" si="6"/>
        <v>0</v>
      </c>
      <c r="I12" s="27" t="str">
        <f t="shared" ca="1" si="7"/>
        <v>0</v>
      </c>
      <c r="J12" s="1"/>
      <c r="K12" s="21" t="s">
        <v>5</v>
      </c>
      <c r="L12" s="9"/>
      <c r="M12" s="18" t="s">
        <v>7</v>
      </c>
      <c r="N12" s="8">
        <f>6371*ACOS((SIN(L13)*SIN(L14)+COS(L13)*COS(L14)*COS(L14-L13)))</f>
        <v>4671.7603068248609</v>
      </c>
      <c r="O12" s="1"/>
      <c r="P12" s="14" t="s">
        <v>19</v>
      </c>
      <c r="Q12" s="36">
        <v>80</v>
      </c>
      <c r="R12" s="40" t="s">
        <v>32</v>
      </c>
      <c r="S12" s="40" t="s">
        <v>32</v>
      </c>
      <c r="T12" s="40" t="s">
        <v>32</v>
      </c>
      <c r="U12" s="40" t="s">
        <v>32</v>
      </c>
      <c r="V12" s="40" t="s">
        <v>32</v>
      </c>
      <c r="W12" s="41" t="s">
        <v>32</v>
      </c>
      <c r="X12" s="41" t="s">
        <v>32</v>
      </c>
      <c r="Y12" s="41" t="s">
        <v>32</v>
      </c>
      <c r="Z12" s="1"/>
      <c r="AA12" s="1">
        <v>11</v>
      </c>
      <c r="AB12" s="1">
        <v>11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83">
      <c r="A13" s="1">
        <f ca="1">AZ19</f>
        <v>11</v>
      </c>
      <c r="B13" s="29" t="str">
        <f t="shared" ca="1" si="0"/>
        <v>0001011</v>
      </c>
      <c r="C13" s="27" t="str">
        <f t="shared" ca="1" si="1"/>
        <v>0</v>
      </c>
      <c r="D13" s="27" t="str">
        <f t="shared" ca="1" si="2"/>
        <v>0</v>
      </c>
      <c r="E13" s="27" t="str">
        <f t="shared" ca="1" si="3"/>
        <v>0</v>
      </c>
      <c r="F13" s="27" t="str">
        <f t="shared" ca="1" si="4"/>
        <v>1</v>
      </c>
      <c r="G13" s="27" t="str">
        <f t="shared" ca="1" si="5"/>
        <v>0</v>
      </c>
      <c r="H13" s="27" t="str">
        <f t="shared" ca="1" si="6"/>
        <v>1</v>
      </c>
      <c r="I13" s="27" t="str">
        <f t="shared" ca="1" si="7"/>
        <v>1</v>
      </c>
      <c r="J13" s="1"/>
      <c r="K13" s="19" t="s">
        <v>0</v>
      </c>
      <c r="L13" s="9">
        <v>3732</v>
      </c>
      <c r="O13" s="1"/>
      <c r="P13" s="12" t="s">
        <v>23</v>
      </c>
      <c r="Q13" s="5">
        <v>111</v>
      </c>
      <c r="R13" s="6">
        <v>110</v>
      </c>
      <c r="S13" s="6">
        <v>109</v>
      </c>
      <c r="T13" s="6">
        <v>108</v>
      </c>
      <c r="U13" s="6">
        <v>107</v>
      </c>
      <c r="V13" s="6">
        <v>106</v>
      </c>
      <c r="W13" s="6">
        <v>105</v>
      </c>
      <c r="X13" s="6">
        <v>104</v>
      </c>
      <c r="Y13" s="41" t="s">
        <v>32</v>
      </c>
      <c r="Z13" s="1"/>
      <c r="AA13" s="1">
        <v>10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83">
      <c r="A14" s="6">
        <f ca="1">BB19</f>
        <v>0</v>
      </c>
      <c r="B14" s="29" t="str">
        <f t="shared" ca="1" si="0"/>
        <v>0000000</v>
      </c>
      <c r="C14" s="27" t="str">
        <f t="shared" ca="1" si="1"/>
        <v>0</v>
      </c>
      <c r="D14" s="27" t="str">
        <f t="shared" ca="1" si="2"/>
        <v>0</v>
      </c>
      <c r="E14" s="27" t="str">
        <f t="shared" ca="1" si="3"/>
        <v>0</v>
      </c>
      <c r="F14" s="27" t="str">
        <f t="shared" ca="1" si="4"/>
        <v>0</v>
      </c>
      <c r="G14" s="27" t="str">
        <f t="shared" ca="1" si="5"/>
        <v>0</v>
      </c>
      <c r="H14" s="27" t="str">
        <f t="shared" ca="1" si="6"/>
        <v>0</v>
      </c>
      <c r="I14" s="27" t="str">
        <f t="shared" ca="1" si="7"/>
        <v>0</v>
      </c>
      <c r="J14" s="1"/>
      <c r="K14" s="17" t="s">
        <v>1</v>
      </c>
      <c r="L14" s="9">
        <v>415</v>
      </c>
      <c r="M14" s="1"/>
      <c r="N14" s="1"/>
      <c r="O14" s="1"/>
      <c r="P14" s="11" t="s">
        <v>27</v>
      </c>
      <c r="Q14" s="5">
        <v>105</v>
      </c>
      <c r="R14" s="5">
        <v>0</v>
      </c>
      <c r="S14" s="5">
        <v>44</v>
      </c>
      <c r="T14" s="5">
        <v>55</v>
      </c>
      <c r="U14" s="5">
        <v>66</v>
      </c>
      <c r="V14" s="5">
        <v>11</v>
      </c>
      <c r="W14" s="5">
        <v>1</v>
      </c>
      <c r="X14" s="5">
        <v>33</v>
      </c>
      <c r="Y14" s="5">
        <v>44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83">
      <c r="A15" s="1">
        <f ca="1">BD19</f>
        <v>101</v>
      </c>
      <c r="B15" s="29" t="str">
        <f t="shared" ca="1" si="0"/>
        <v>1100101</v>
      </c>
      <c r="C15" s="27" t="str">
        <f t="shared" ca="1" si="1"/>
        <v>1</v>
      </c>
      <c r="D15" s="27" t="str">
        <f t="shared" ca="1" si="2"/>
        <v>1</v>
      </c>
      <c r="E15" s="27" t="str">
        <f t="shared" ca="1" si="3"/>
        <v>0</v>
      </c>
      <c r="F15" s="27" t="str">
        <f t="shared" ca="1" si="4"/>
        <v>0</v>
      </c>
      <c r="G15" s="27" t="str">
        <f t="shared" ca="1" si="5"/>
        <v>1</v>
      </c>
      <c r="H15" s="27" t="str">
        <f t="shared" ca="1" si="6"/>
        <v>0</v>
      </c>
      <c r="I15" s="27" t="str">
        <f t="shared" ca="1" si="7"/>
        <v>1</v>
      </c>
      <c r="J15" s="1"/>
      <c r="K15" s="1"/>
      <c r="L15" s="1"/>
      <c r="M15" s="1"/>
      <c r="N15" s="1"/>
      <c r="O15" s="1" t="s">
        <v>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F15" s="1"/>
      <c r="AG15" s="1"/>
      <c r="AH15" s="1"/>
      <c r="AI15" s="1"/>
      <c r="AJ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>
      <c r="A16" s="1">
        <f ca="1">BF19</f>
        <v>126</v>
      </c>
      <c r="B16" s="29" t="str">
        <f t="shared" ca="1" si="0"/>
        <v>1111110</v>
      </c>
      <c r="C16" s="27" t="str">
        <f t="shared" ca="1" si="1"/>
        <v>1</v>
      </c>
      <c r="D16" s="27" t="str">
        <f t="shared" ca="1" si="2"/>
        <v>1</v>
      </c>
      <c r="E16" s="27" t="str">
        <f t="shared" ca="1" si="3"/>
        <v>1</v>
      </c>
      <c r="F16" s="27" t="str">
        <f t="shared" ca="1" si="4"/>
        <v>1</v>
      </c>
      <c r="G16" s="27" t="str">
        <f t="shared" ca="1" si="5"/>
        <v>1</v>
      </c>
      <c r="H16" s="27" t="str">
        <f t="shared" ca="1" si="6"/>
        <v>1</v>
      </c>
      <c r="I16" s="27" t="str">
        <f t="shared" ca="1" si="7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92">
      <c r="A17" s="1">
        <f ca="1">BH19</f>
        <v>126</v>
      </c>
      <c r="B17" s="29" t="str">
        <f t="shared" ca="1" si="0"/>
        <v>1111110</v>
      </c>
      <c r="C17" s="27" t="str">
        <f t="shared" ca="1" si="1"/>
        <v>1</v>
      </c>
      <c r="D17" s="27" t="str">
        <f t="shared" ca="1" si="2"/>
        <v>1</v>
      </c>
      <c r="E17" s="27" t="str">
        <f t="shared" ca="1" si="3"/>
        <v>1</v>
      </c>
      <c r="F17" s="27" t="str">
        <f t="shared" ca="1" si="4"/>
        <v>1</v>
      </c>
      <c r="G17" s="27" t="str">
        <f t="shared" ca="1" si="5"/>
        <v>1</v>
      </c>
      <c r="H17" s="27" t="str">
        <f t="shared" ca="1" si="6"/>
        <v>1</v>
      </c>
      <c r="I17" s="27" t="str">
        <f t="shared" ca="1" si="7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>
      <c r="A18" s="1">
        <f ca="1">BJ19</f>
        <v>126</v>
      </c>
      <c r="B18" s="29" t="str">
        <f t="shared" ca="1" si="0"/>
        <v>1111110</v>
      </c>
      <c r="C18" s="27" t="str">
        <f t="shared" ca="1" si="1"/>
        <v>1</v>
      </c>
      <c r="D18" s="27" t="str">
        <f t="shared" ca="1" si="2"/>
        <v>1</v>
      </c>
      <c r="E18" s="27" t="str">
        <f t="shared" ca="1" si="3"/>
        <v>1</v>
      </c>
      <c r="F18" s="27" t="str">
        <f t="shared" ca="1" si="4"/>
        <v>1</v>
      </c>
      <c r="G18" s="27" t="str">
        <f t="shared" ca="1" si="5"/>
        <v>1</v>
      </c>
      <c r="H18" s="27" t="str">
        <f t="shared" ca="1" si="6"/>
        <v>1</v>
      </c>
      <c r="I18" s="27" t="str">
        <f t="shared" ca="1" si="7"/>
        <v>0</v>
      </c>
      <c r="J18" s="1"/>
      <c r="K18" s="1"/>
      <c r="L18" s="1"/>
      <c r="M18" s="1"/>
      <c r="N18" s="1"/>
      <c r="O18" s="1"/>
      <c r="P18" s="15" t="s">
        <v>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92">
      <c r="A19" s="1">
        <f ca="1">BL19</f>
        <v>126</v>
      </c>
      <c r="B19" s="29" t="str">
        <f t="shared" ca="1" si="0"/>
        <v>1111110</v>
      </c>
      <c r="C19" s="27" t="str">
        <f t="shared" ca="1" si="1"/>
        <v>1</v>
      </c>
      <c r="D19" s="27" t="str">
        <f t="shared" ca="1" si="2"/>
        <v>1</v>
      </c>
      <c r="E19" s="27" t="str">
        <f t="shared" ca="1" si="3"/>
        <v>1</v>
      </c>
      <c r="F19" s="27" t="str">
        <f t="shared" ca="1" si="4"/>
        <v>1</v>
      </c>
      <c r="G19" s="27" t="str">
        <f t="shared" ca="1" si="5"/>
        <v>1</v>
      </c>
      <c r="H19" s="27" t="str">
        <f t="shared" ca="1" si="6"/>
        <v>1</v>
      </c>
      <c r="I19" s="27" t="str">
        <f t="shared" ca="1" si="7"/>
        <v>0</v>
      </c>
      <c r="J19" s="1"/>
      <c r="K19" s="1"/>
      <c r="L19" s="1"/>
      <c r="M19" s="1"/>
      <c r="N19" s="1"/>
      <c r="O19" s="1"/>
      <c r="P19" s="35" t="s">
        <v>20</v>
      </c>
      <c r="Q19" s="34" t="s">
        <v>10</v>
      </c>
      <c r="R19" s="6">
        <f t="array" aca="1" ref="R19" ca="1">IF(ISODD(COLUMN()+ROW()),INDEX(LOOKUP(SMALL(IF(dd,bb,""),ee),bb,ff),hh+jj),"")</f>
        <v>125</v>
      </c>
      <c r="S19" s="6" t="str">
        <f t="array" aca="1" ref="S19" ca="1">IF(ISODD(COLUMN()+ROW()),INDEX(LOOKUP(SMALL(IF(dd,bb,""),ee),bb,ff),hh+jj),"")</f>
        <v/>
      </c>
      <c r="T19" s="6">
        <f t="array" aca="1" ref="T19" ca="1">IF(ISODD(COLUMN()+ROW()),INDEX(LOOKUP(SMALL(IF(dd,bb,""),ee),bb,ff),hh+jj),"")</f>
        <v>125</v>
      </c>
      <c r="U19" s="6" t="str">
        <f t="array" aca="1" ref="U19" ca="1">IF(ISODD(COLUMN()+ROW()),INDEX(LOOKUP(SMALL(IF(dd,bb,""),ee),bb,ff),hh+jj),"")</f>
        <v/>
      </c>
      <c r="V19" s="6">
        <f t="array" aca="1" ref="V19" ca="1">IF(ISODD(COLUMN()+ROW()),INDEX(LOOKUP(SMALL(IF(dd,bb,""),ee),bb,ff),hh+jj),"")</f>
        <v>125</v>
      </c>
      <c r="W19" s="6" t="str">
        <f t="array" aca="1" ref="W19" ca="1">IF(ISODD(COLUMN()+ROW()),INDEX(LOOKUP(SMALL(IF(dd,bb,""),ee),bb,ff),hh+jj),"")</f>
        <v/>
      </c>
      <c r="X19" s="6">
        <f t="array" aca="1" ref="X19" ca="1">IF(ISODD(COLUMN()+ROW()),INDEX(LOOKUP(SMALL(IF(dd,bb,""),ee),bb,ff),hh+jj),"")</f>
        <v>125</v>
      </c>
      <c r="Y19" s="6" t="str">
        <f t="array" aca="1" ref="Y19" ca="1">IF(ISODD(COLUMN()+ROW()),INDEX(LOOKUP(SMALL(IF(dd,bb,""),ee),bb,ff),hh+jj),"")</f>
        <v/>
      </c>
      <c r="Z19" s="6">
        <f t="array" aca="1" ref="Z19" ca="1">IF(ISODD(COLUMN()+ROW()),INDEX(LOOKUP(SMALL(IF(dd,bb,""),ee),bb,ff),hh+jj),"")</f>
        <v>125</v>
      </c>
      <c r="AA19" s="6" t="str">
        <f t="array" aca="1" ref="AA19" ca="1">IF(ISODD(COLUMN()+ROW()),INDEX(LOOKUP(SMALL(IF(dd,bb,""),ee),bb,ff),hh+jj),"")</f>
        <v/>
      </c>
      <c r="AB19" s="6">
        <f t="array" aca="1" ref="AB19" ca="1">IF(ISODD(COLUMN()+ROW()),INDEX(LOOKUP(SMALL(IF(dd,bb,""),ee),bb,ff),hh+jj),"")</f>
        <v>125</v>
      </c>
      <c r="AC19" s="6" t="str">
        <f t="array" aca="1" ref="AC19" ca="1">IF(ISODD(COLUMN()+ROW()),INDEX(LOOKUP(SMALL(IF(dd,bb,""),ee),bb,ff),hh+jj),"")</f>
        <v/>
      </c>
      <c r="AD19" s="6">
        <f t="array" aca="1" ref="AD19" ca="1">IF(ISODD(COLUMN()+ROW()),INDEX(LOOKUP(SMALL(IF(dd,bb,""),ee),bb,ff),hh+jj),"")</f>
        <v>123</v>
      </c>
      <c r="AE19" s="6" t="str">
        <f t="array" aca="1" ref="AE19" ca="1">IF(ISODD(COLUMN()+ROW()),INDEX(LOOKUP(SMALL(IF(dd,bb,""),ee),bb,ff),hh+jj),"")</f>
        <v/>
      </c>
      <c r="AF19" s="6">
        <f t="array" aca="1" ref="AF19" ca="1">IF(ISODD(COLUMN()+ROW()),INDEX(LOOKUP(SMALL(IF(dd,bb,""),ee),bb,ff),hh+jj),"")</f>
        <v>123</v>
      </c>
      <c r="AG19" s="6" t="str">
        <f t="array" aca="1" ref="AG19" ca="1">IF(ISODD(COLUMN()+ROW()),INDEX(LOOKUP(SMALL(IF(dd,bb,""),ee),bb,ff),hh+jj),"")</f>
        <v/>
      </c>
      <c r="AH19" s="6">
        <f t="array" aca="1" ref="AH19" ca="1">IF(ISODD(COLUMN()+ROW()),INDEX(LOOKUP(SMALL(IF(dd,bb,""),ee),bb,ff),hh+jj),"")</f>
        <v>23</v>
      </c>
      <c r="AI19" s="6" t="str">
        <f t="array" aca="1" ref="AI19" ca="1">IF(ISODD(COLUMN()+ROW()),INDEX(LOOKUP(SMALL(IF(dd,bb,""),ee),bb,ff),hh+jj),"")</f>
        <v/>
      </c>
      <c r="AJ19" s="6">
        <f t="array" aca="1" ref="AJ19" ca="1">IF(ISODD(COLUMN()+ROW()),INDEX(LOOKUP(SMALL(IF(dd,bb,""),ee),bb,ff),hh+jj),"")</f>
        <v>50</v>
      </c>
      <c r="AK19" s="6" t="str">
        <f t="array" aca="1" ref="AK19" ca="1">IF(ISODD(COLUMN()+ROW()),INDEX(LOOKUP(SMALL(IF(dd,bb,""),ee),bb,ff),hh+jj),"")</f>
        <v/>
      </c>
      <c r="AL19" s="6">
        <f t="array" aca="1" ref="AL19" ca="1">IF(ISODD(COLUMN()+ROW()),INDEX(LOOKUP(SMALL(IF(dd,bb,""),ee),bb,ff),hh+jj),"")</f>
        <v>2</v>
      </c>
      <c r="AM19" s="6" t="str">
        <f t="array" aca="1" ref="AM19" ca="1">IF(ISODD(COLUMN()+ROW()),INDEX(LOOKUP(SMALL(IF(dd,bb,""),ee),bb,ff),hh+jj),"")</f>
        <v/>
      </c>
      <c r="AN19" s="6">
        <f t="array" aca="1" ref="AN19" ca="1">IF(ISODD(COLUMN()+ROW()),INDEX(LOOKUP(SMALL(IF(dd,bb,""),ee),bb,ff),hh+jj),"")</f>
        <v>7</v>
      </c>
      <c r="AO19" s="6" t="str">
        <f t="array" aca="1" ref="AO19" ca="1">IF(ISODD(COLUMN()+ROW()),INDEX(LOOKUP(SMALL(IF(dd,bb,""),ee),bb,ff),hh+jj),"")</f>
        <v/>
      </c>
      <c r="AP19" s="6">
        <f t="array" aca="1" ref="AP19" ca="1">IF(ISODD(COLUMN()+ROW()),INDEX(LOOKUP(SMALL(IF(dd,bb,""),ee),bb,ff),hh+jj),"")</f>
        <v>50</v>
      </c>
      <c r="AQ19" s="6" t="str">
        <f t="array" aca="1" ref="AQ19" ca="1">IF(ISODD(COLUMN()+ROW()),INDEX(LOOKUP(SMALL(IF(dd,bb,""),ee),bb,ff),hh+jj),"")</f>
        <v/>
      </c>
      <c r="AR19" s="6">
        <f t="array" aca="1" ref="AR19" ca="1">IF(ISODD(COLUMN()+ROW()),INDEX(LOOKUP(SMALL(IF(dd,bb,""),ee),bb,ff),hh+jj),"")</f>
        <v>23</v>
      </c>
      <c r="AS19" s="6" t="str">
        <f t="array" aca="1" ref="AS19" ca="1">IF(ISODD(COLUMN()+ROW()),INDEX(LOOKUP(SMALL(IF(dd,bb,""),ee),bb,ff),hh+jj),"")</f>
        <v/>
      </c>
      <c r="AT19" s="6">
        <f t="array" aca="1" ref="AT19" ca="1">IF(ISODD(COLUMN()+ROW()),INDEX(LOOKUP(SMALL(IF(dd,bb,""),ee),bb,ff),hh+jj),"")</f>
        <v>6</v>
      </c>
      <c r="AU19" s="6" t="str">
        <f t="array" aca="1" ref="AU19" ca="1">IF(ISODD(COLUMN()+ROW()),INDEX(LOOKUP(SMALL(IF(dd,bb,""),ee),bb,ff),hh+jj),"")</f>
        <v/>
      </c>
      <c r="AV19" s="6">
        <f t="array" aca="1" ref="AV19" ca="1">IF(ISODD(COLUMN()+ROW()),INDEX(LOOKUP(SMALL(IF(dd,bb,""),ee),bb,ff),hh+jj),"")</f>
        <v>60</v>
      </c>
      <c r="AW19" s="6" t="str">
        <f t="array" aca="1" ref="AW19" ca="1">IF(ISODD(COLUMN()+ROW()),INDEX(LOOKUP(SMALL(IF(dd,bb,""),ee),bb,ff),hh+jj),"")</f>
        <v/>
      </c>
      <c r="AX19" s="6">
        <f t="array" aca="1" ref="AX19" ca="1">IF(ISODD(COLUMN()+ROW()),INDEX(LOOKUP(SMALL(IF(dd,bb,""),ee),bb,ff),hh+jj),"")</f>
        <v>52</v>
      </c>
      <c r="AY19" s="6" t="str">
        <f t="array" aca="1" ref="AY19" ca="1">IF(ISODD(COLUMN()+ROW()),INDEX(LOOKUP(SMALL(IF(dd,bb,""),ee),bb,ff),hh+jj),"")</f>
        <v/>
      </c>
      <c r="AZ19" s="6">
        <f t="array" aca="1" ref="AZ19" ca="1">IF(ISODD(COLUMN()+ROW()),INDEX(LOOKUP(SMALL(IF(dd,bb,""),ee),bb,ff),hh+jj),"")</f>
        <v>11</v>
      </c>
      <c r="BA19" s="6" t="str">
        <f t="array" aca="1" ref="BA19" ca="1">IF(ISODD(COLUMN()+ROW()),INDEX(LOOKUP(SMALL(IF(dd,bb,""),ee),bb,ff),hh+jj),"")</f>
        <v/>
      </c>
      <c r="BB19" s="6">
        <f t="array" aca="1" ref="BB19" ca="1">IF(ISODD(COLUMN()+ROW()),INDEX(LOOKUP(SMALL(IF(dd,bb,""),ee),bb,ff),hh+jj),"")</f>
        <v>0</v>
      </c>
      <c r="BC19" s="6" t="str">
        <f t="array" aca="1" ref="BC19" ca="1">IF(ISODD(COLUMN()+ROW()),INDEX(LOOKUP(SMALL(IF(dd,bb,""),ee),bb,ff),hh+jj),"")</f>
        <v/>
      </c>
      <c r="BD19" s="6">
        <f t="array" aca="1" ref="BD19" ca="1">IF(ISODD(COLUMN()+ROW()),INDEX(LOOKUP(SMALL(IF(dd,bb,""),ee),bb,ff),hh+jj),"")</f>
        <v>101</v>
      </c>
      <c r="BE19" s="6" t="str">
        <f t="array" aca="1" ref="BE19" ca="1">IF(ISODD(COLUMN()+ROW()),INDEX(LOOKUP(SMALL(IF(dd,bb,""),ee),bb,ff),hh+jj),"")</f>
        <v/>
      </c>
      <c r="BF19" s="6">
        <f t="array" aca="1" ref="BF19" ca="1">IF(ISODD(COLUMN()+ROW()),INDEX(LOOKUP(SMALL(IF(dd,bb,""),ee),bb,ff),hh+jj),"")</f>
        <v>126</v>
      </c>
      <c r="BG19" s="6" t="str">
        <f t="array" aca="1" ref="BG19" ca="1">IF(ISODD(COLUMN()+ROW()),INDEX(LOOKUP(SMALL(IF(dd,bb,""),ee),bb,ff),hh+jj),"")</f>
        <v/>
      </c>
      <c r="BH19" s="6">
        <f t="array" aca="1" ref="BH19" ca="1">IF(ISODD(COLUMN()+ROW()),INDEX(LOOKUP(SMALL(IF(dd,bb,""),ee),bb,ff),hh+jj),"")</f>
        <v>126</v>
      </c>
      <c r="BI19" s="6" t="str">
        <f t="array" aca="1" ref="BI19" ca="1">IF(ISODD(COLUMN()+ROW()),INDEX(LOOKUP(SMALL(IF(dd,bb,""),ee),bb,ff),hh+jj),"")</f>
        <v/>
      </c>
      <c r="BJ19" s="6">
        <f t="array" aca="1" ref="BJ19" ca="1">IF(ISODD(COLUMN()+ROW()),INDEX(LOOKUP(SMALL(IF(dd,bb,""),ee),bb,ff),hh+jj),"")</f>
        <v>126</v>
      </c>
      <c r="BK19" s="6" t="str">
        <f t="array" aca="1" ref="BK19" ca="1">IF(ISODD(COLUMN()+ROW()),INDEX(LOOKUP(SMALL(IF(dd,bb,""),ee),bb,ff),hh+jj),"")</f>
        <v/>
      </c>
      <c r="BL19" s="6">
        <f t="array" aca="1" ref="BL19" ca="1">IF(ISODD(COLUMN()+ROW()),INDEX(LOOKUP(SMALL(IF(dd,bb,""),ee),bb,ff),hh+jj),"")</f>
        <v>126</v>
      </c>
      <c r="BM19" s="6" t="str">
        <f t="array" aca="1" ref="BM19" ca="1">IF(ISODD(COLUMN()+ROW()),INDEX(LOOKUP(SMALL(IF(dd,bb,""),ee),bb,ff),hh+jj),"")</f>
        <v/>
      </c>
      <c r="BN19" s="6">
        <f t="array" aca="1" ref="BN19" ca="1">IF(ISODD(COLUMN()+ROW()),INDEX(LOOKUP(SMALL(IF(dd,bb,""),ee),bb,ff),hh+jj),"")</f>
        <v>105</v>
      </c>
      <c r="BO19" s="6" t="str">
        <f t="array" aca="1" ref="BO19" ca="1">IF(ISODD(COLUMN()+ROW()),INDEX(LOOKUP(SMALL(IF(dd,bb,""),ee),bb,ff),hh+jj),"")</f>
        <v/>
      </c>
      <c r="BP19" s="6">
        <f t="array" aca="1" ref="BP19" ca="1">IF(ISODD(COLUMN()+ROW()),INDEX(LOOKUP(SMALL(IF(dd,bb,""),ee),bb,ff),hh+jj),"")</f>
        <v>0</v>
      </c>
      <c r="BQ19" s="6" t="str">
        <f t="array" aca="1" ref="BQ19" ca="1">IF(ISODD(COLUMN()+ROW()),INDEX(LOOKUP(SMALL(IF(dd,bb,""),ee),bb,ff),hh+jj),"")</f>
        <v/>
      </c>
      <c r="BR19" s="6">
        <f t="array" aca="1" ref="BR19" ca="1">IF(ISODD(COLUMN()+ROW()),INDEX(LOOKUP(SMALL(IF(dd,bb,""),ee),bb,ff),hh+jj),"")</f>
        <v>44</v>
      </c>
      <c r="BS19" s="6" t="str">
        <f t="array" aca="1" ref="BS19" ca="1">IF(ISODD(COLUMN()+ROW()),INDEX(LOOKUP(SMALL(IF(dd,bb,""),ee),bb,ff),hh+jj),"")</f>
        <v/>
      </c>
      <c r="BT19" s="6">
        <f t="array" aca="1" ref="BT19" ca="1">IF(ISODD(COLUMN()+ROW()),INDEX(LOOKUP(SMALL(IF(dd,bb,""),ee),bb,ff),hh+jj),"")</f>
        <v>55</v>
      </c>
      <c r="BU19" s="6" t="str">
        <f t="array" aca="1" ref="BU19" ca="1">IF(ISODD(COLUMN()+ROW()),INDEX(LOOKUP(SMALL(IF(dd,bb,""),ee),bb,ff),hh+jj),"")</f>
        <v/>
      </c>
      <c r="BV19" s="6">
        <f t="array" aca="1" ref="BV19" ca="1">IF(ISODD(COLUMN()+ROW()),INDEX(LOOKUP(SMALL(IF(dd,bb,""),ee),bb,ff),hh+jj),"")</f>
        <v>66</v>
      </c>
      <c r="BW19" s="6" t="str">
        <f t="array" aca="1" ref="BW19" ca="1">IF(ISODD(COLUMN()+ROW()),INDEX(LOOKUP(SMALL(IF(dd,bb,""),ee),bb,ff),hh+jj),"")</f>
        <v/>
      </c>
      <c r="BX19" s="6">
        <f t="array" aca="1" ref="BX19" ca="1">IF(ISODD(COLUMN()+ROW()),INDEX(LOOKUP(SMALL(IF(dd,bb,""),ee),bb,ff),hh+jj),"")</f>
        <v>11</v>
      </c>
      <c r="BY19" s="6" t="str">
        <f t="array" aca="1" ref="BY19" ca="1">IF(ISODD(COLUMN()+ROW()),INDEX(LOOKUP(SMALL(IF(dd,bb,""),ee),bb,ff),hh+jj),"")</f>
        <v/>
      </c>
      <c r="BZ19" s="6">
        <f t="array" aca="1" ref="BZ19" ca="1">IF(ISODD(COLUMN()+ROW()),INDEX(LOOKUP(SMALL(IF(dd,bb,""),ee),bb,ff),hh+jj),"")</f>
        <v>1</v>
      </c>
      <c r="CA19" s="6" t="str">
        <f t="array" aca="1" ref="CA19" ca="1">IF(ISODD(COLUMN()+ROW()),INDEX(LOOKUP(SMALL(IF(dd,bb,""),ee),bb,ff),hh+jj),"")</f>
        <v/>
      </c>
      <c r="CB19" s="6">
        <f t="array" aca="1" ref="CB19" ca="1">IF(ISODD(COLUMN()+ROW()),INDEX(LOOKUP(SMALL(IF(dd,bb,""),ee),bb,ff),hh+jj),"")</f>
        <v>33</v>
      </c>
      <c r="CC19" s="6" t="str">
        <f t="array" aca="1" ref="CC19" ca="1">IF(ISODD(COLUMN()+ROW()),INDEX(LOOKUP(SMALL(IF(dd,bb,""),ee),bb,ff),hh+jj),"")</f>
        <v/>
      </c>
      <c r="CD19" s="6">
        <f t="array" aca="1" ref="CD19" ca="1">IF(ISODD(COLUMN()+ROW()),INDEX(LOOKUP(SMALL(IF(dd,bb,""),ee),bb,ff),hh+jj),"")</f>
        <v>44</v>
      </c>
      <c r="CE19" s="6" t="str">
        <f t="array" aca="1" ref="CE19" ca="1">IF(ISODD(COLUMN()+ROW()),INDEX(LOOKUP(SMALL(IF(dd,bb,""),ee),bb,ff),hh+jj),"")</f>
        <v/>
      </c>
      <c r="CF19" s="6">
        <f t="array" aca="1" ref="CF19" ca="1">IF(ISODD(COLUMN()+ROW()),INDEX(LOOKUP(SMALL(IF(dd,bb,""),ee),bb,ff),hh+jj),"")</f>
        <v>117</v>
      </c>
      <c r="CG19" s="6" t="str">
        <f t="array" aca="1" ref="CG19" ca="1">IF(ISODD(COLUMN()+ROW()),INDEX(LOOKUP(SMALL(IF(dd,bb,""),ee),bb,ff),hh+jj),"")</f>
        <v/>
      </c>
      <c r="CH19" s="38">
        <f t="array" aca="1" ref="CH19" ca="1">IF(ISODD(COLUMN()+ROW()),INDEX(LOOKUP(SMALL(IF(dd,bb,""),ee),bb,ff),hh+jj),"")</f>
        <v>80</v>
      </c>
      <c r="CI19" s="6" t="str">
        <f t="array" aca="1" ref="CI19" ca="1">IF(ISODD(COLUMN()+ROW()),INDEX(LOOKUP(SMALL(IF(dd,bb,""),ee),bb,ff),hh+jj),"")</f>
        <v/>
      </c>
      <c r="CJ19" s="6">
        <f t="array" aca="1" ref="CJ19" ca="1">IF(ISODD(COLUMN()+ROW()),INDEX(LOOKUP(SMALL(IF(dd,bb,""),ee),bb,ff),hh+jj),"")</f>
        <v>117</v>
      </c>
      <c r="CK19" s="6" t="str">
        <f t="array" aca="1" ref="CK19" ca="1">IF(ISODD(COLUMN()+ROW()),INDEX(LOOKUP(SMALL(IF(dd,bb,""),ee),bb,ff),hh+jj),"")</f>
        <v/>
      </c>
      <c r="CL19" s="6">
        <f t="array" aca="1" ref="CL19" ca="1">IF(ISODD(COLUMN()+ROW()),INDEX(LOOKUP(SMALL(IF(dd,bb,""),ee),bb,ff),hh+jj),"")</f>
        <v>117</v>
      </c>
      <c r="CM19" s="6" t="str">
        <f t="array" aca="1" ref="CM19" ca="1">IF(ISODD(COLUMN()+ROW()),INDEX(LOOKUP(SMALL(IF(dd,bb,""),ee),bb,ff),hh+jj),"")</f>
        <v/>
      </c>
    </row>
    <row r="20" spans="1:92">
      <c r="A20" s="1">
        <f ca="1">BN19</f>
        <v>105</v>
      </c>
      <c r="B20" s="29" t="str">
        <f t="shared" ca="1" si="0"/>
        <v>1101001</v>
      </c>
      <c r="C20" s="27" t="str">
        <f t="shared" ca="1" si="1"/>
        <v>1</v>
      </c>
      <c r="D20" s="27" t="str">
        <f t="shared" ca="1" si="2"/>
        <v>1</v>
      </c>
      <c r="E20" s="27" t="str">
        <f t="shared" ca="1" si="3"/>
        <v>0</v>
      </c>
      <c r="F20" s="27" t="str">
        <f t="shared" ca="1" si="4"/>
        <v>1</v>
      </c>
      <c r="G20" s="27" t="str">
        <f t="shared" ca="1" si="5"/>
        <v>0</v>
      </c>
      <c r="H20" s="27" t="str">
        <f t="shared" ca="1" si="6"/>
        <v>0</v>
      </c>
      <c r="I20" s="27" t="str">
        <f t="shared" ca="1" si="7"/>
        <v>1</v>
      </c>
      <c r="J20" s="1"/>
      <c r="K20" s="1"/>
      <c r="L20" s="1"/>
      <c r="M20" s="1"/>
      <c r="N20" s="1"/>
      <c r="O20" s="1"/>
      <c r="P20" s="1"/>
      <c r="Q20" s="34" t="s">
        <v>11</v>
      </c>
      <c r="R20" s="6" t="str">
        <f t="array" aca="1" ref="R20" ca="1">IF(ISODD(COLUMN()+ROW()),INDEX(LOOKUP(SMALL(IF(dd,bb,""),ee),bb,ff),hh+jj),"")</f>
        <v/>
      </c>
      <c r="S20" s="6">
        <f t="array" aca="1" ref="S20" ca="1">IF(ISODD(COLUMN()+ROW()),INDEX(LOOKUP(SMALL(IF(dd,bb,""),ee),bb,ff),hh+jj),"")</f>
        <v>111</v>
      </c>
      <c r="T20" s="6" t="str">
        <f t="array" aca="1" ref="T20" ca="1">IF(ISODD(COLUMN()+ROW()),INDEX(LOOKUP(SMALL(IF(dd,bb,""),ee),bb,ff),hh+jj),"")</f>
        <v/>
      </c>
      <c r="U20" s="6">
        <f t="array" aca="1" ref="U20" ca="1">IF(ISODD(COLUMN()+ROW()),INDEX(LOOKUP(SMALL(IF(dd,bb,""),ee),bb,ff),hh+jj),"")</f>
        <v>110</v>
      </c>
      <c r="V20" s="6" t="str">
        <f t="array" aca="1" ref="V20" ca="1">IF(ISODD(COLUMN()+ROW()),INDEX(LOOKUP(SMALL(IF(dd,bb,""),ee),bb,ff),hh+jj),"")</f>
        <v/>
      </c>
      <c r="W20" s="6">
        <f t="array" aca="1" ref="W20" ca="1">IF(ISODD(COLUMN()+ROW()),INDEX(LOOKUP(SMALL(IF(dd,bb,""),ee),bb,ff),hh+jj),"")</f>
        <v>109</v>
      </c>
      <c r="X20" s="6" t="str">
        <f t="array" aca="1" ref="X20" ca="1">IF(ISODD(COLUMN()+ROW()),INDEX(LOOKUP(SMALL(IF(dd,bb,""),ee),bb,ff),hh+jj),"")</f>
        <v/>
      </c>
      <c r="Y20" s="6">
        <f t="array" aca="1" ref="Y20" ca="1">IF(ISODD(COLUMN()+ROW()),INDEX(LOOKUP(SMALL(IF(dd,bb,""),ee),bb,ff),hh+jj),"")</f>
        <v>108</v>
      </c>
      <c r="Z20" s="6" t="str">
        <f t="array" aca="1" ref="Z20" ca="1">IF(ISODD(COLUMN()+ROW()),INDEX(LOOKUP(SMALL(IF(dd,bb,""),ee),bb,ff),hh+jj),"")</f>
        <v/>
      </c>
      <c r="AA20" s="6">
        <f t="array" aca="1" ref="AA20" ca="1">IF(ISODD(COLUMN()+ROW()),INDEX(LOOKUP(SMALL(IF(dd,bb,""),ee),bb,ff),hh+jj),"")</f>
        <v>107</v>
      </c>
      <c r="AB20" s="6" t="str">
        <f t="array" aca="1" ref="AB20" ca="1">IF(ISODD(COLUMN()+ROW()),INDEX(LOOKUP(SMALL(IF(dd,bb,""),ee),bb,ff),hh+jj),"")</f>
        <v/>
      </c>
      <c r="AC20" s="6">
        <f t="array" aca="1" ref="AC20" ca="1">IF(ISODD(COLUMN()+ROW()),INDEX(LOOKUP(SMALL(IF(dd,bb,""),ee),bb,ff),hh+jj),"")</f>
        <v>106</v>
      </c>
      <c r="AD20" s="6" t="str">
        <f t="array" aca="1" ref="AD20" ca="1">IF(ISODD(COLUMN()+ROW()),INDEX(LOOKUP(SMALL(IF(dd,bb,""),ee),bb,ff),hh+jj),"")</f>
        <v/>
      </c>
      <c r="AE20" s="6">
        <f t="array" aca="1" ref="AE20" ca="1">IF(ISODD(COLUMN()+ROW()),INDEX(LOOKUP(SMALL(IF(dd,bb,""),ee),bb,ff),hh+jj),"")</f>
        <v>105</v>
      </c>
      <c r="AF20" s="6" t="str">
        <f t="array" aca="1" ref="AF20" ca="1">IF(ISODD(COLUMN()+ROW()),INDEX(LOOKUP(SMALL(IF(dd,bb,""),ee),bb,ff),hh+jj),"")</f>
        <v/>
      </c>
      <c r="AG20" s="6">
        <f t="array" aca="1" ref="AG20" ca="1">IF(ISODD(COLUMN()+ROW()),INDEX(LOOKUP(SMALL(IF(dd,bb,""),ee),bb,ff),hh+jj),"")</f>
        <v>104</v>
      </c>
      <c r="AH20" s="6" t="str">
        <f t="array" aca="1" ref="AH20" ca="1">IF(ISODD(COLUMN()+ROW()),INDEX(LOOKUP(SMALL(IF(dd,bb,""),ee),bb,ff),hh+jj),"")</f>
        <v/>
      </c>
      <c r="AI20" s="6">
        <f t="array" aca="1" ref="AI20" ca="1">IF(ISODD(COLUMN()+ROW()),INDEX(LOOKUP(SMALL(IF(dd,bb,""),ee),bb,ff),hh+jj),"")</f>
        <v>123</v>
      </c>
      <c r="AJ20" s="6" t="str">
        <f t="array" aca="1" ref="AJ20" ca="1">IF(ISODD(COLUMN()+ROW()),INDEX(LOOKUP(SMALL(IF(dd,bb,""),ee),bb,ff),hh+jj),"")</f>
        <v/>
      </c>
      <c r="AK20" s="6">
        <f t="array" aca="1" ref="AK20" ca="1">IF(ISODD(COLUMN()+ROW()),INDEX(LOOKUP(SMALL(IF(dd,bb,""),ee),bb,ff),hh+jj),"")</f>
        <v>123</v>
      </c>
      <c r="AL20" s="6" t="str">
        <f t="array" aca="1" ref="AL20" ca="1">IF(ISODD(COLUMN()+ROW()),INDEX(LOOKUP(SMALL(IF(dd,bb,""),ee),bb,ff),hh+jj),"")</f>
        <v/>
      </c>
      <c r="AM20" s="6">
        <f t="array" aca="1" ref="AM20" ca="1">IF(ISODD(COLUMN()+ROW()),INDEX(LOOKUP(SMALL(IF(dd,bb,""),ee),bb,ff),hh+jj),"")</f>
        <v>23</v>
      </c>
      <c r="AN20" s="6" t="str">
        <f t="array" aca="1" ref="AN20" ca="1">IF(ISODD(COLUMN()+ROW()),INDEX(LOOKUP(SMALL(IF(dd,bb,""),ee),bb,ff),hh+jj),"")</f>
        <v/>
      </c>
      <c r="AO20" s="6">
        <f t="array" aca="1" ref="AO20" ca="1">IF(ISODD(COLUMN()+ROW()),INDEX(LOOKUP(SMALL(IF(dd,bb,""),ee),bb,ff),hh+jj),"")</f>
        <v>50</v>
      </c>
      <c r="AP20" s="6" t="str">
        <f t="array" aca="1" ref="AP20" ca="1">IF(ISODD(COLUMN()+ROW()),INDEX(LOOKUP(SMALL(IF(dd,bb,""),ee),bb,ff),hh+jj),"")</f>
        <v/>
      </c>
      <c r="AQ20" s="6">
        <f t="array" aca="1" ref="AQ20" ca="1">IF(ISODD(COLUMN()+ROW()),INDEX(LOOKUP(SMALL(IF(dd,bb,""),ee),bb,ff),hh+jj),"")</f>
        <v>2</v>
      </c>
      <c r="AR20" s="6" t="str">
        <f t="array" aca="1" ref="AR20" ca="1">IF(ISODD(COLUMN()+ROW()),INDEX(LOOKUP(SMALL(IF(dd,bb,""),ee),bb,ff),hh+jj),"")</f>
        <v/>
      </c>
      <c r="AS20" s="6">
        <f t="array" aca="1" ref="AS20" ca="1">IF(ISODD(COLUMN()+ROW()),INDEX(LOOKUP(SMALL(IF(dd,bb,""),ee),bb,ff),hh+jj),"")</f>
        <v>7</v>
      </c>
      <c r="AT20" s="6" t="str">
        <f t="array" aca="1" ref="AT20" ca="1">IF(ISODD(COLUMN()+ROW()),INDEX(LOOKUP(SMALL(IF(dd,bb,""),ee),bb,ff),hh+jj),"")</f>
        <v/>
      </c>
      <c r="AU20" s="6">
        <f t="array" aca="1" ref="AU20" ca="1">IF(ISODD(COLUMN()+ROW()),INDEX(LOOKUP(SMALL(IF(dd,bb,""),ee),bb,ff),hh+jj),"")</f>
        <v>50</v>
      </c>
      <c r="AV20" s="6" t="str">
        <f t="array" aca="1" ref="AV20" ca="1">IF(ISODD(COLUMN()+ROW()),INDEX(LOOKUP(SMALL(IF(dd,bb,""),ee),bb,ff),hh+jj),"")</f>
        <v/>
      </c>
      <c r="AW20" s="6">
        <f t="array" aca="1" ref="AW20" ca="1">IF(ISODD(COLUMN()+ROW()),INDEX(LOOKUP(SMALL(IF(dd,bb,""),ee),bb,ff),hh+jj),"")</f>
        <v>23</v>
      </c>
      <c r="AX20" s="6" t="str">
        <f t="array" aca="1" ref="AX20" ca="1">IF(ISODD(COLUMN()+ROW()),INDEX(LOOKUP(SMALL(IF(dd,bb,""),ee),bb,ff),hh+jj),"")</f>
        <v/>
      </c>
      <c r="AY20" s="6">
        <f t="array" aca="1" ref="AY20" ca="1">IF(ISODD(COLUMN()+ROW()),INDEX(LOOKUP(SMALL(IF(dd,bb,""),ee),bb,ff),hh+jj),"")</f>
        <v>6</v>
      </c>
      <c r="AZ20" s="6" t="str">
        <f t="array" aca="1" ref="AZ20" ca="1">IF(ISODD(COLUMN()+ROW()),INDEX(LOOKUP(SMALL(IF(dd,bb,""),ee),bb,ff),hh+jj),"")</f>
        <v/>
      </c>
      <c r="BA20" s="6">
        <f t="array" aca="1" ref="BA20" ca="1">IF(ISODD(COLUMN()+ROW()),INDEX(LOOKUP(SMALL(IF(dd,bb,""),ee),bb,ff),hh+jj),"")</f>
        <v>60</v>
      </c>
      <c r="BB20" s="6" t="str">
        <f t="array" aca="1" ref="BB20" ca="1">IF(ISODD(COLUMN()+ROW()),INDEX(LOOKUP(SMALL(IF(dd,bb,""),ee),bb,ff),hh+jj),"")</f>
        <v/>
      </c>
      <c r="BC20" s="6">
        <f t="array" aca="1" ref="BC20" ca="1">IF(ISODD(COLUMN()+ROW()),INDEX(LOOKUP(SMALL(IF(dd,bb,""),ee),bb,ff),hh+jj),"")</f>
        <v>52</v>
      </c>
      <c r="BD20" s="6" t="str">
        <f t="array" aca="1" ref="BD20" ca="1">IF(ISODD(COLUMN()+ROW()),INDEX(LOOKUP(SMALL(IF(dd,bb,""),ee),bb,ff),hh+jj),"")</f>
        <v/>
      </c>
      <c r="BE20" s="6">
        <f t="array" aca="1" ref="BE20" ca="1">IF(ISODD(COLUMN()+ROW()),INDEX(LOOKUP(SMALL(IF(dd,bb,""),ee),bb,ff),hh+jj),"")</f>
        <v>11</v>
      </c>
      <c r="BF20" s="6" t="str">
        <f t="array" aca="1" ref="BF20" ca="1">IF(ISODD(COLUMN()+ROW()),INDEX(LOOKUP(SMALL(IF(dd,bb,""),ee),bb,ff),hh+jj),"")</f>
        <v/>
      </c>
      <c r="BG20" s="6">
        <f t="array" aca="1" ref="BG20" ca="1">IF(ISODD(COLUMN()+ROW()),INDEX(LOOKUP(SMALL(IF(dd,bb,""),ee),bb,ff),hh+jj),"")</f>
        <v>0</v>
      </c>
      <c r="BH20" s="6" t="str">
        <f t="array" aca="1" ref="BH20" ca="1">IF(ISODD(COLUMN()+ROW()),INDEX(LOOKUP(SMALL(IF(dd,bb,""),ee),bb,ff),hh+jj),"")</f>
        <v/>
      </c>
      <c r="BI20" s="6">
        <f t="array" aca="1" ref="BI20" ca="1">IF(ISODD(COLUMN()+ROW()),INDEX(LOOKUP(SMALL(IF(dd,bb,""),ee),bb,ff),hh+jj),"")</f>
        <v>101</v>
      </c>
      <c r="BJ20" s="6" t="str">
        <f t="array" aca="1" ref="BJ20" ca="1">IF(ISODD(COLUMN()+ROW()),INDEX(LOOKUP(SMALL(IF(dd,bb,""),ee),bb,ff),hh+jj),"")</f>
        <v/>
      </c>
      <c r="BK20" s="6">
        <f t="array" aca="1" ref="BK20" ca="1">IF(ISODD(COLUMN()+ROW()),INDEX(LOOKUP(SMALL(IF(dd,bb,""),ee),bb,ff),hh+jj),"")</f>
        <v>126</v>
      </c>
      <c r="BL20" s="6" t="str">
        <f t="array" aca="1" ref="BL20" ca="1">IF(ISODD(COLUMN()+ROW()),INDEX(LOOKUP(SMALL(IF(dd,bb,""),ee),bb,ff),hh+jj),"")</f>
        <v/>
      </c>
      <c r="BM20" s="6">
        <f t="array" aca="1" ref="BM20" ca="1">IF(ISODD(COLUMN()+ROW()),INDEX(LOOKUP(SMALL(IF(dd,bb,""),ee),bb,ff),hh+jj),"")</f>
        <v>126</v>
      </c>
      <c r="BN20" s="6" t="str">
        <f t="array" aca="1" ref="BN20" ca="1">IF(ISODD(COLUMN()+ROW()),INDEX(LOOKUP(SMALL(IF(dd,bb,""),ee),bb,ff),hh+jj),"")</f>
        <v/>
      </c>
      <c r="BO20" s="6">
        <f t="array" aca="1" ref="BO20" ca="1">IF(ISODD(COLUMN()+ROW()),INDEX(LOOKUP(SMALL(IF(dd,bb,""),ee),bb,ff),hh+jj),"")</f>
        <v>126</v>
      </c>
      <c r="BP20" s="6" t="str">
        <f t="array" aca="1" ref="BP20" ca="1">IF(ISODD(COLUMN()+ROW()),INDEX(LOOKUP(SMALL(IF(dd,bb,""),ee),bb,ff),hh+jj),"")</f>
        <v/>
      </c>
      <c r="BQ20" s="6">
        <f t="array" aca="1" ref="BQ20" ca="1">IF(ISODD(COLUMN()+ROW()),INDEX(LOOKUP(SMALL(IF(dd,bb,""),ee),bb,ff),hh+jj),"")</f>
        <v>126</v>
      </c>
      <c r="BR20" s="6" t="str">
        <f t="array" aca="1" ref="BR20" ca="1">IF(ISODD(COLUMN()+ROW()),INDEX(LOOKUP(SMALL(IF(dd,bb,""),ee),bb,ff),hh+jj),"")</f>
        <v/>
      </c>
      <c r="BS20" s="6">
        <f t="array" aca="1" ref="BS20" ca="1">IF(ISODD(COLUMN()+ROW()),INDEX(LOOKUP(SMALL(IF(dd,bb,""),ee),bb,ff),hh+jj),"")</f>
        <v>105</v>
      </c>
      <c r="BT20" s="6" t="str">
        <f t="array" aca="1" ref="BT20" ca="1">IF(ISODD(COLUMN()+ROW()),INDEX(LOOKUP(SMALL(IF(dd,bb,""),ee),bb,ff),hh+jj),"")</f>
        <v/>
      </c>
      <c r="BU20" s="6">
        <f t="array" aca="1" ref="BU20" ca="1">IF(ISODD(COLUMN()+ROW()),INDEX(LOOKUP(SMALL(IF(dd,bb,""),ee),bb,ff),hh+jj),"")</f>
        <v>0</v>
      </c>
      <c r="BV20" s="6" t="str">
        <f t="array" aca="1" ref="BV20" ca="1">IF(ISODD(COLUMN()+ROW()),INDEX(LOOKUP(SMALL(IF(dd,bb,""),ee),bb,ff),hh+jj),"")</f>
        <v/>
      </c>
      <c r="BW20" s="6">
        <f t="array" aca="1" ref="BW20" ca="1">IF(ISODD(COLUMN()+ROW()),INDEX(LOOKUP(SMALL(IF(dd,bb,""),ee),bb,ff),hh+jj),"")</f>
        <v>44</v>
      </c>
      <c r="BX20" s="6" t="str">
        <f t="array" aca="1" ref="BX20" ca="1">IF(ISODD(COLUMN()+ROW()),INDEX(LOOKUP(SMALL(IF(dd,bb,""),ee),bb,ff),hh+jj),"")</f>
        <v/>
      </c>
      <c r="BY20" s="6">
        <f t="array" aca="1" ref="BY20" ca="1">IF(ISODD(COLUMN()+ROW()),INDEX(LOOKUP(SMALL(IF(dd,bb,""),ee),bb,ff),hh+jj),"")</f>
        <v>55</v>
      </c>
      <c r="BZ20" s="6" t="str">
        <f t="array" aca="1" ref="BZ20" ca="1">IF(ISODD(COLUMN()+ROW()),INDEX(LOOKUP(SMALL(IF(dd,bb,""),ee),bb,ff),hh+jj),"")</f>
        <v/>
      </c>
      <c r="CA20" s="6">
        <f t="array" aca="1" ref="CA20" ca="1">IF(ISODD(COLUMN()+ROW()),INDEX(LOOKUP(SMALL(IF(dd,bb,""),ee),bb,ff),hh+jj),"")</f>
        <v>66</v>
      </c>
      <c r="CB20" s="6" t="str">
        <f t="array" aca="1" ref="CB20" ca="1">IF(ISODD(COLUMN()+ROW()),INDEX(LOOKUP(SMALL(IF(dd,bb,""),ee),bb,ff),hh+jj),"")</f>
        <v/>
      </c>
      <c r="CC20" s="6">
        <f t="array" aca="1" ref="CC20" ca="1">IF(ISODD(COLUMN()+ROW()),INDEX(LOOKUP(SMALL(IF(dd,bb,""),ee),bb,ff),hh+jj),"")</f>
        <v>11</v>
      </c>
      <c r="CD20" s="6" t="str">
        <f t="array" aca="1" ref="CD20" ca="1">IF(ISODD(COLUMN()+ROW()),INDEX(LOOKUP(SMALL(IF(dd,bb,""),ee),bb,ff),hh+jj),"")</f>
        <v/>
      </c>
      <c r="CE20" s="6">
        <f t="array" aca="1" ref="CE20" ca="1">IF(ISODD(COLUMN()+ROW()),INDEX(LOOKUP(SMALL(IF(dd,bb,""),ee),bb,ff),hh+jj),"")</f>
        <v>1</v>
      </c>
      <c r="CF20" s="6" t="str">
        <f t="array" aca="1" ref="CF20" ca="1">IF(ISODD(COLUMN()+ROW()),INDEX(LOOKUP(SMALL(IF(dd,bb,""),ee),bb,ff),hh+jj),"")</f>
        <v/>
      </c>
      <c r="CG20" s="6">
        <f t="array" aca="1" ref="CG20" ca="1">IF(ISODD(COLUMN()+ROW()),INDEX(LOOKUP(SMALL(IF(dd,bb,""),ee),bb,ff),hh+jj),"")</f>
        <v>33</v>
      </c>
      <c r="CH20" s="6" t="str">
        <f t="array" aca="1" ref="CH20" ca="1">IF(ISODD(COLUMN()+ROW()),INDEX(LOOKUP(SMALL(IF(dd,bb,""),ee),bb,ff),hh+jj),"")</f>
        <v/>
      </c>
      <c r="CI20" s="6">
        <f t="array" aca="1" ref="CI20" ca="1">IF(ISODD(COLUMN()+ROW()),INDEX(LOOKUP(SMALL(IF(dd,bb,""),ee),bb,ff),hh+jj),"")</f>
        <v>44</v>
      </c>
      <c r="CJ20" s="6" t="str">
        <f t="array" aca="1" ref="CJ20" ca="1">IF(ISODD(COLUMN()+ROW()),INDEX(LOOKUP(SMALL(IF(dd,bb,""),ee),bb,ff),hh+jj),"")</f>
        <v/>
      </c>
      <c r="CK20" s="6">
        <f t="array" aca="1" ref="CK20" ca="1">IF(ISODD(COLUMN()+ROW()),INDEX(LOOKUP(SMALL(IF(dd,bb,""),ee),bb,ff),hh+jj),"")</f>
        <v>117</v>
      </c>
      <c r="CL20" s="6" t="str">
        <f t="array" aca="1" ref="CL20" ca="1">IF(ISODD(COLUMN()+ROW()),INDEX(LOOKUP(SMALL(IF(dd,bb,""),ee),bb,ff),hh+jj),"")</f>
        <v/>
      </c>
      <c r="CM20" s="37">
        <f t="array" aca="1" ref="CM20" ca="1">IF(ISODD(COLUMN()+ROW()),INDEX(LOOKUP(SMALL(IF(dd,bb,""),ee),bb,ff),hh+jj),"")</f>
        <v>80</v>
      </c>
    </row>
    <row r="21" spans="1:92">
      <c r="A21">
        <f ca="1">BP19</f>
        <v>0</v>
      </c>
      <c r="B21" s="29" t="str">
        <f t="shared" ca="1" si="0"/>
        <v>0000000</v>
      </c>
      <c r="C21" s="27" t="str">
        <f t="shared" ca="1" si="1"/>
        <v>0</v>
      </c>
      <c r="D21" s="27" t="str">
        <f t="shared" ca="1" si="2"/>
        <v>0</v>
      </c>
      <c r="E21" s="27" t="str">
        <f t="shared" ca="1" si="3"/>
        <v>0</v>
      </c>
      <c r="F21" s="27" t="str">
        <f t="shared" ca="1" si="4"/>
        <v>0</v>
      </c>
      <c r="G21" s="27" t="str">
        <f t="shared" ca="1" si="5"/>
        <v>0</v>
      </c>
      <c r="H21" s="27" t="str">
        <f t="shared" ca="1" si="6"/>
        <v>0</v>
      </c>
      <c r="I21" s="27" t="str">
        <f t="shared" ca="1" si="7"/>
        <v>0</v>
      </c>
      <c r="J21" s="1"/>
      <c r="K21" s="1"/>
      <c r="L21" s="1"/>
      <c r="M21" s="1"/>
      <c r="N21" s="1"/>
      <c r="O21" s="1"/>
      <c r="P21" s="1"/>
      <c r="Q21" s="1"/>
      <c r="R21" s="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92">
      <c r="A22">
        <f ca="1">BR19</f>
        <v>44</v>
      </c>
      <c r="B22" s="29" t="str">
        <f t="shared" ca="1" si="0"/>
        <v>0101100</v>
      </c>
      <c r="C22" s="27" t="str">
        <f t="shared" ca="1" si="1"/>
        <v>0</v>
      </c>
      <c r="D22" s="27" t="str">
        <f t="shared" ca="1" si="2"/>
        <v>1</v>
      </c>
      <c r="E22" s="27" t="str">
        <f t="shared" ca="1" si="3"/>
        <v>0</v>
      </c>
      <c r="F22" s="27" t="str">
        <f t="shared" ca="1" si="4"/>
        <v>1</v>
      </c>
      <c r="G22" s="27" t="str">
        <f t="shared" ca="1" si="5"/>
        <v>1</v>
      </c>
      <c r="H22" s="27" t="str">
        <f t="shared" ca="1" si="6"/>
        <v>0</v>
      </c>
      <c r="I22" s="27" t="str">
        <f t="shared" ca="1" si="7"/>
        <v>0</v>
      </c>
      <c r="J22" s="1"/>
      <c r="K22" s="1"/>
      <c r="L22" s="1"/>
      <c r="M22" s="1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92">
      <c r="A23" s="1">
        <f ca="1">BT19</f>
        <v>55</v>
      </c>
      <c r="B23" s="29" t="str">
        <f t="shared" ca="1" si="0"/>
        <v>0110111</v>
      </c>
      <c r="C23" s="27" t="str">
        <f t="shared" ca="1" si="1"/>
        <v>0</v>
      </c>
      <c r="D23" s="27" t="str">
        <f t="shared" ca="1" si="2"/>
        <v>1</v>
      </c>
      <c r="E23" s="27" t="str">
        <f t="shared" ca="1" si="3"/>
        <v>1</v>
      </c>
      <c r="F23" s="27" t="str">
        <f t="shared" ca="1" si="4"/>
        <v>0</v>
      </c>
      <c r="G23" s="27" t="str">
        <f t="shared" ca="1" si="5"/>
        <v>1</v>
      </c>
      <c r="H23" s="27" t="str">
        <f t="shared" ca="1" si="6"/>
        <v>1</v>
      </c>
      <c r="I23" s="27" t="str">
        <f t="shared" ca="1" si="7"/>
        <v>1</v>
      </c>
      <c r="K23" s="1"/>
      <c r="L23" s="1"/>
      <c r="M23" s="1"/>
      <c r="N23" s="1"/>
      <c r="O23" s="1"/>
      <c r="P23" s="16" t="s">
        <v>21</v>
      </c>
      <c r="Q23" s="34" t="s">
        <v>24</v>
      </c>
      <c r="R23" s="6">
        <f ca="1">--(R19&amp;R20)</f>
        <v>125</v>
      </c>
      <c r="S23" s="6">
        <f t="shared" ref="S23:CD23" ca="1" si="8">--(S19&amp;S20)</f>
        <v>111</v>
      </c>
      <c r="T23" s="6">
        <f t="shared" ca="1" si="8"/>
        <v>125</v>
      </c>
      <c r="U23" s="6">
        <f t="shared" ca="1" si="8"/>
        <v>110</v>
      </c>
      <c r="V23" s="6">
        <f t="shared" ca="1" si="8"/>
        <v>125</v>
      </c>
      <c r="W23" s="6">
        <f t="shared" ca="1" si="8"/>
        <v>109</v>
      </c>
      <c r="X23" s="6">
        <f t="shared" ca="1" si="8"/>
        <v>125</v>
      </c>
      <c r="Y23" s="6">
        <f t="shared" ca="1" si="8"/>
        <v>108</v>
      </c>
      <c r="Z23" s="6">
        <f t="shared" ca="1" si="8"/>
        <v>125</v>
      </c>
      <c r="AA23" s="6">
        <f t="shared" ca="1" si="8"/>
        <v>107</v>
      </c>
      <c r="AB23" s="6">
        <f t="shared" ca="1" si="8"/>
        <v>125</v>
      </c>
      <c r="AC23" s="6">
        <f t="shared" ca="1" si="8"/>
        <v>106</v>
      </c>
      <c r="AD23" s="6">
        <f t="shared" ca="1" si="8"/>
        <v>123</v>
      </c>
      <c r="AE23" s="6">
        <f t="shared" ca="1" si="8"/>
        <v>105</v>
      </c>
      <c r="AF23" s="6">
        <f t="shared" ca="1" si="8"/>
        <v>123</v>
      </c>
      <c r="AG23" s="6">
        <f t="shared" ca="1" si="8"/>
        <v>104</v>
      </c>
      <c r="AH23" s="6">
        <f t="shared" ca="1" si="8"/>
        <v>23</v>
      </c>
      <c r="AI23" s="6">
        <f t="shared" ca="1" si="8"/>
        <v>123</v>
      </c>
      <c r="AJ23" s="6">
        <f t="shared" ca="1" si="8"/>
        <v>50</v>
      </c>
      <c r="AK23" s="6">
        <f t="shared" ca="1" si="8"/>
        <v>123</v>
      </c>
      <c r="AL23" s="6">
        <f t="shared" ca="1" si="8"/>
        <v>2</v>
      </c>
      <c r="AM23" s="6">
        <f t="shared" ca="1" si="8"/>
        <v>23</v>
      </c>
      <c r="AN23" s="6">
        <f t="shared" ca="1" si="8"/>
        <v>7</v>
      </c>
      <c r="AO23" s="6">
        <f t="shared" ca="1" si="8"/>
        <v>50</v>
      </c>
      <c r="AP23" s="6">
        <f t="shared" ca="1" si="8"/>
        <v>50</v>
      </c>
      <c r="AQ23" s="6">
        <f t="shared" ca="1" si="8"/>
        <v>2</v>
      </c>
      <c r="AR23" s="6">
        <f t="shared" ca="1" si="8"/>
        <v>23</v>
      </c>
      <c r="AS23" s="6">
        <f t="shared" ca="1" si="8"/>
        <v>7</v>
      </c>
      <c r="AT23" s="6">
        <f t="shared" ca="1" si="8"/>
        <v>6</v>
      </c>
      <c r="AU23" s="6">
        <f t="shared" ca="1" si="8"/>
        <v>50</v>
      </c>
      <c r="AV23" s="6">
        <f t="shared" ca="1" si="8"/>
        <v>60</v>
      </c>
      <c r="AW23" s="6">
        <f t="shared" ca="1" si="8"/>
        <v>23</v>
      </c>
      <c r="AX23" s="6">
        <f t="shared" ca="1" si="8"/>
        <v>52</v>
      </c>
      <c r="AY23" s="6">
        <f t="shared" ca="1" si="8"/>
        <v>6</v>
      </c>
      <c r="AZ23" s="6">
        <f t="shared" ca="1" si="8"/>
        <v>11</v>
      </c>
      <c r="BA23" s="6">
        <f t="shared" ca="1" si="8"/>
        <v>60</v>
      </c>
      <c r="BB23" s="6">
        <f t="shared" ca="1" si="8"/>
        <v>0</v>
      </c>
      <c r="BC23" s="6">
        <f t="shared" ca="1" si="8"/>
        <v>52</v>
      </c>
      <c r="BD23" s="6">
        <f t="shared" ca="1" si="8"/>
        <v>101</v>
      </c>
      <c r="BE23" s="6">
        <f t="shared" ca="1" si="8"/>
        <v>11</v>
      </c>
      <c r="BF23" s="6">
        <f t="shared" ca="1" si="8"/>
        <v>126</v>
      </c>
      <c r="BG23" s="6">
        <f t="shared" ca="1" si="8"/>
        <v>0</v>
      </c>
      <c r="BH23" s="6">
        <f t="shared" ca="1" si="8"/>
        <v>126</v>
      </c>
      <c r="BI23" s="6">
        <f t="shared" ca="1" si="8"/>
        <v>101</v>
      </c>
      <c r="BJ23" s="6">
        <f t="shared" ca="1" si="8"/>
        <v>126</v>
      </c>
      <c r="BK23" s="6">
        <f t="shared" ca="1" si="8"/>
        <v>126</v>
      </c>
      <c r="BL23" s="6">
        <f t="shared" ca="1" si="8"/>
        <v>126</v>
      </c>
      <c r="BM23" s="6">
        <f t="shared" ca="1" si="8"/>
        <v>126</v>
      </c>
      <c r="BN23" s="6">
        <f t="shared" ca="1" si="8"/>
        <v>105</v>
      </c>
      <c r="BO23" s="6">
        <f t="shared" ca="1" si="8"/>
        <v>126</v>
      </c>
      <c r="BP23" s="6">
        <f t="shared" ca="1" si="8"/>
        <v>0</v>
      </c>
      <c r="BQ23" s="6">
        <f t="shared" ca="1" si="8"/>
        <v>126</v>
      </c>
      <c r="BR23" s="6">
        <f t="shared" ca="1" si="8"/>
        <v>44</v>
      </c>
      <c r="BS23" s="6">
        <f t="shared" ca="1" si="8"/>
        <v>105</v>
      </c>
      <c r="BT23" s="28">
        <f t="shared" ca="1" si="8"/>
        <v>55</v>
      </c>
      <c r="BU23" s="28">
        <f t="shared" ca="1" si="8"/>
        <v>0</v>
      </c>
      <c r="BV23" s="28">
        <f t="shared" ca="1" si="8"/>
        <v>66</v>
      </c>
      <c r="BW23" s="28">
        <f t="shared" ca="1" si="8"/>
        <v>44</v>
      </c>
      <c r="BX23" s="28">
        <f t="shared" ca="1" si="8"/>
        <v>11</v>
      </c>
      <c r="BY23" s="28">
        <f t="shared" ca="1" si="8"/>
        <v>55</v>
      </c>
      <c r="BZ23" s="28">
        <f t="shared" ca="1" si="8"/>
        <v>1</v>
      </c>
      <c r="CA23" s="28">
        <f t="shared" ca="1" si="8"/>
        <v>66</v>
      </c>
      <c r="CB23" s="28">
        <f t="shared" ca="1" si="8"/>
        <v>33</v>
      </c>
      <c r="CC23" s="28">
        <f t="shared" ca="1" si="8"/>
        <v>11</v>
      </c>
      <c r="CD23" s="28">
        <f t="shared" ca="1" si="8"/>
        <v>44</v>
      </c>
      <c r="CE23" s="28">
        <f t="shared" ref="CE23:CM23" ca="1" si="9">--(CE19&amp;CE20)</f>
        <v>1</v>
      </c>
      <c r="CF23" s="28">
        <f t="shared" ca="1" si="9"/>
        <v>117</v>
      </c>
      <c r="CG23" s="28">
        <f t="shared" ca="1" si="9"/>
        <v>33</v>
      </c>
      <c r="CH23" s="37">
        <f t="shared" ca="1" si="9"/>
        <v>80</v>
      </c>
      <c r="CI23" s="28">
        <f t="shared" ca="1" si="9"/>
        <v>44</v>
      </c>
      <c r="CJ23" s="28">
        <f t="shared" ca="1" si="9"/>
        <v>117</v>
      </c>
      <c r="CK23" s="28">
        <f t="shared" ca="1" si="9"/>
        <v>117</v>
      </c>
      <c r="CL23" s="28">
        <f t="shared" ca="1" si="9"/>
        <v>117</v>
      </c>
      <c r="CM23" s="37">
        <f t="shared" ca="1" si="9"/>
        <v>80</v>
      </c>
    </row>
    <row r="24" spans="1:92">
      <c r="A24" s="1">
        <f ca="1">BV19</f>
        <v>66</v>
      </c>
      <c r="B24" s="29" t="str">
        <f t="shared" ca="1" si="0"/>
        <v>1000010</v>
      </c>
      <c r="C24" s="27" t="str">
        <f t="shared" ca="1" si="1"/>
        <v>1</v>
      </c>
      <c r="D24" s="27" t="str">
        <f t="shared" ca="1" si="2"/>
        <v>0</v>
      </c>
      <c r="E24" s="27" t="str">
        <f t="shared" ca="1" si="3"/>
        <v>0</v>
      </c>
      <c r="F24" s="27" t="str">
        <f t="shared" ca="1" si="4"/>
        <v>0</v>
      </c>
      <c r="G24" s="27" t="str">
        <f t="shared" ca="1" si="5"/>
        <v>0</v>
      </c>
      <c r="H24" s="27" t="str">
        <f t="shared" ca="1" si="6"/>
        <v>1</v>
      </c>
      <c r="I24" s="27" t="str">
        <f t="shared" ca="1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92">
      <c r="A25" s="1">
        <f ca="1">BX19</f>
        <v>11</v>
      </c>
      <c r="B25" s="29" t="str">
        <f t="shared" ca="1" si="0"/>
        <v>0001011</v>
      </c>
      <c r="C25" s="27" t="str">
        <f t="shared" ca="1" si="1"/>
        <v>0</v>
      </c>
      <c r="D25" s="27" t="str">
        <f t="shared" ca="1" si="2"/>
        <v>0</v>
      </c>
      <c r="E25" s="27" t="str">
        <f t="shared" ca="1" si="3"/>
        <v>0</v>
      </c>
      <c r="F25" s="27" t="str">
        <f t="shared" ca="1" si="4"/>
        <v>1</v>
      </c>
      <c r="G25" s="27" t="str">
        <f t="shared" ca="1" si="5"/>
        <v>0</v>
      </c>
      <c r="H25" s="27" t="str">
        <f t="shared" ca="1" si="6"/>
        <v>1</v>
      </c>
      <c r="I25" s="27" t="str">
        <f t="shared" ca="1" si="7"/>
        <v>1</v>
      </c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28"/>
      <c r="BT25" s="28"/>
      <c r="BU25" s="28"/>
      <c r="BV25" s="6"/>
      <c r="BW25" s="6"/>
      <c r="BX25" s="6"/>
      <c r="BY25" s="6"/>
      <c r="BZ25" s="28"/>
      <c r="CA25" s="28"/>
      <c r="CB25" s="6"/>
      <c r="CC25" s="28"/>
      <c r="CD25" s="28"/>
      <c r="CE25" s="28"/>
      <c r="CF25" s="28"/>
      <c r="CG25" s="28"/>
      <c r="CH25" s="28"/>
      <c r="CI25" s="28"/>
      <c r="CJ25" s="6"/>
      <c r="CK25" s="1"/>
      <c r="CL25" s="1"/>
      <c r="CM25" s="1"/>
    </row>
    <row r="26" spans="1:92">
      <c r="A26" s="1">
        <f ca="1">BZ19</f>
        <v>1</v>
      </c>
      <c r="B26" s="29" t="str">
        <f t="shared" ca="1" si="0"/>
        <v>0000001</v>
      </c>
      <c r="C26" s="27" t="str">
        <f t="shared" ca="1" si="1"/>
        <v>0</v>
      </c>
      <c r="D26" s="27" t="str">
        <f t="shared" ca="1" si="2"/>
        <v>0</v>
      </c>
      <c r="E26" s="27" t="str">
        <f t="shared" ca="1" si="3"/>
        <v>0</v>
      </c>
      <c r="F26" s="27" t="str">
        <f t="shared" ca="1" si="4"/>
        <v>0</v>
      </c>
      <c r="G26" s="27" t="str">
        <f t="shared" ca="1" si="5"/>
        <v>0</v>
      </c>
      <c r="H26" s="27" t="str">
        <f t="shared" ca="1" si="6"/>
        <v>0</v>
      </c>
      <c r="I26" s="27" t="str">
        <f t="shared" ca="1" si="7"/>
        <v>1</v>
      </c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92">
      <c r="A27" s="6">
        <f ca="1">CB19</f>
        <v>33</v>
      </c>
      <c r="B27" s="29" t="str">
        <f t="shared" ca="1" si="0"/>
        <v>0100001</v>
      </c>
      <c r="C27" s="27" t="str">
        <f t="shared" ca="1" si="1"/>
        <v>0</v>
      </c>
      <c r="D27" s="27" t="str">
        <f t="shared" ca="1" si="2"/>
        <v>1</v>
      </c>
      <c r="E27" s="27" t="str">
        <f t="shared" ca="1" si="3"/>
        <v>0</v>
      </c>
      <c r="F27" s="27" t="str">
        <f t="shared" ca="1" si="4"/>
        <v>0</v>
      </c>
      <c r="G27" s="27" t="str">
        <f t="shared" ca="1" si="5"/>
        <v>0</v>
      </c>
      <c r="H27" s="27" t="str">
        <f t="shared" ca="1" si="6"/>
        <v>0</v>
      </c>
      <c r="I27" s="27" t="str">
        <f t="shared" ca="1" si="7"/>
        <v>1</v>
      </c>
      <c r="K27" s="2"/>
      <c r="L27" s="1"/>
      <c r="M27" s="1"/>
      <c r="N27" s="1"/>
      <c r="O27" s="1"/>
      <c r="P27" s="1"/>
      <c r="Q27" s="1"/>
      <c r="R27" s="42"/>
      <c r="S27" s="42"/>
      <c r="T27" s="42"/>
      <c r="U27" s="42"/>
      <c r="V27" s="42"/>
      <c r="W27" s="42"/>
      <c r="X27" s="42"/>
      <c r="Y27" s="42"/>
      <c r="Z27" s="42"/>
      <c r="AA27" s="4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92">
      <c r="A28" s="28">
        <f ca="1">CD19</f>
        <v>44</v>
      </c>
      <c r="B28" s="29" t="str">
        <f t="shared" ca="1" si="0"/>
        <v>0101100</v>
      </c>
      <c r="C28" s="27" t="str">
        <f t="shared" ca="1" si="1"/>
        <v>0</v>
      </c>
      <c r="D28" s="27" t="str">
        <f t="shared" ca="1" si="2"/>
        <v>1</v>
      </c>
      <c r="E28" s="27" t="str">
        <f t="shared" ca="1" si="3"/>
        <v>0</v>
      </c>
      <c r="F28" s="27" t="str">
        <f t="shared" ca="1" si="4"/>
        <v>1</v>
      </c>
      <c r="G28" s="27" t="str">
        <f t="shared" ca="1" si="5"/>
        <v>1</v>
      </c>
      <c r="H28" s="27" t="str">
        <f t="shared" ca="1" si="6"/>
        <v>0</v>
      </c>
      <c r="I28" s="27" t="str">
        <f t="shared" ca="1" si="7"/>
        <v>0</v>
      </c>
      <c r="K28" s="2"/>
      <c r="L28" s="1"/>
      <c r="M28" s="1"/>
      <c r="N28" s="1"/>
      <c r="O28" s="1"/>
      <c r="P28" s="1"/>
      <c r="Q28" s="1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92" ht="14.25" customHeight="1">
      <c r="A29">
        <f ca="1">CF19</f>
        <v>117</v>
      </c>
      <c r="B29" s="29" t="str">
        <f t="shared" ca="1" si="0"/>
        <v>1110101</v>
      </c>
      <c r="C29" s="27" t="str">
        <f t="shared" ca="1" si="1"/>
        <v>1</v>
      </c>
      <c r="D29" s="27" t="str">
        <f t="shared" ca="1" si="2"/>
        <v>1</v>
      </c>
      <c r="E29" s="27" t="str">
        <f t="shared" ca="1" si="3"/>
        <v>1</v>
      </c>
      <c r="F29" s="27" t="str">
        <f t="shared" ca="1" si="4"/>
        <v>0</v>
      </c>
      <c r="G29" s="27" t="str">
        <f t="shared" ca="1" si="5"/>
        <v>1</v>
      </c>
      <c r="H29" s="27" t="str">
        <f t="shared" ca="1" si="6"/>
        <v>0</v>
      </c>
      <c r="I29" s="27" t="str">
        <f t="shared" ca="1" si="7"/>
        <v>1</v>
      </c>
      <c r="K29" s="2"/>
      <c r="L29" s="1"/>
      <c r="M29" s="1"/>
      <c r="N29" s="1"/>
      <c r="O29" s="1"/>
      <c r="P29" s="1"/>
      <c r="Q29" s="1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1"/>
      <c r="AC29" s="43"/>
      <c r="AD29" s="43"/>
      <c r="AE29" s="43"/>
      <c r="AF29" s="43"/>
      <c r="AG29" s="43"/>
      <c r="AH29" s="43"/>
      <c r="AI29" s="43"/>
      <c r="AJ29" s="43"/>
      <c r="AK29" s="43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92" ht="15" customHeight="1">
      <c r="K30" s="2"/>
      <c r="L30" s="1"/>
      <c r="M30" s="1"/>
      <c r="N30" s="1"/>
      <c r="O30" s="1"/>
      <c r="P30" s="39" t="s">
        <v>31</v>
      </c>
      <c r="Q30" s="1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1"/>
      <c r="AC30" s="43"/>
      <c r="AD30" s="43"/>
      <c r="AE30" s="43"/>
      <c r="AF30" s="43"/>
      <c r="AG30" s="43"/>
      <c r="AH30" s="43"/>
      <c r="AI30" s="43"/>
      <c r="AJ30" s="43"/>
      <c r="AK30" s="43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92" ht="15" customHeight="1">
      <c r="C31">
        <f t="shared" ref="C31:I31" ca="1" si="10">COUNTIF(C3:C29,1)</f>
        <v>9</v>
      </c>
      <c r="D31">
        <f t="shared" ca="1" si="10"/>
        <v>16</v>
      </c>
      <c r="E31">
        <f t="shared" ca="1" si="10"/>
        <v>13</v>
      </c>
      <c r="F31">
        <f t="shared" ca="1" si="10"/>
        <v>11</v>
      </c>
      <c r="G31">
        <f t="shared" ca="1" si="10"/>
        <v>15</v>
      </c>
      <c r="H31">
        <f t="shared" ca="1" si="10"/>
        <v>16</v>
      </c>
      <c r="I31">
        <f t="shared" ca="1" si="10"/>
        <v>12</v>
      </c>
      <c r="K31" s="2"/>
      <c r="L31" s="1"/>
      <c r="M31" s="1"/>
      <c r="N31" s="1"/>
      <c r="O31" s="1"/>
      <c r="P31" s="1"/>
      <c r="Q31" s="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1"/>
      <c r="AC31" s="43"/>
      <c r="AD31" s="43"/>
      <c r="AE31" s="43"/>
      <c r="AF31" s="43"/>
      <c r="AG31" s="43"/>
      <c r="AH31" s="43"/>
      <c r="AI31" s="43"/>
      <c r="AJ31" s="43"/>
      <c r="AK31" s="43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92">
      <c r="K32" s="2"/>
      <c r="L32" s="1"/>
      <c r="M32" s="1"/>
      <c r="N32" s="1"/>
      <c r="O32" s="1"/>
      <c r="P32" s="1"/>
      <c r="Q32" s="1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1"/>
      <c r="AC32" s="43"/>
      <c r="AD32" s="43"/>
      <c r="AE32" s="43"/>
      <c r="AF32" s="43"/>
      <c r="AG32" s="43"/>
      <c r="AH32" s="43"/>
      <c r="AI32" s="43"/>
      <c r="AJ32" s="43"/>
      <c r="AK32" s="43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>
      <c r="A33" s="32">
        <f ca="1">BIN2DEC(B33)</f>
        <v>35</v>
      </c>
      <c r="B33" s="31" t="str">
        <f ca="1">C33&amp;D33&amp;E33&amp;F33&amp;G33&amp;H33&amp;I33</f>
        <v>0100011</v>
      </c>
      <c r="C33" s="33">
        <f t="shared" ref="C33:I33" ca="1" si="11">IF(ISEVEN(C31),1,IF(ISODD(C31),0))</f>
        <v>0</v>
      </c>
      <c r="D33" s="33">
        <f t="shared" ca="1" si="11"/>
        <v>1</v>
      </c>
      <c r="E33" s="33">
        <f t="shared" ca="1" si="11"/>
        <v>0</v>
      </c>
      <c r="F33" s="33">
        <f t="shared" ca="1" si="11"/>
        <v>0</v>
      </c>
      <c r="G33" s="33">
        <f t="shared" ca="1" si="11"/>
        <v>0</v>
      </c>
      <c r="H33" s="33">
        <f t="shared" ca="1" si="11"/>
        <v>1</v>
      </c>
      <c r="I33" s="33">
        <f t="shared" ca="1" si="11"/>
        <v>1</v>
      </c>
      <c r="J33" s="1"/>
      <c r="K33" s="2"/>
      <c r="L33" s="1"/>
      <c r="M33" s="1"/>
      <c r="N33" s="1"/>
      <c r="O33" s="1"/>
      <c r="P33" s="1"/>
      <c r="Q33" s="1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1"/>
      <c r="AC33" s="43"/>
      <c r="AD33" s="43"/>
      <c r="AE33" s="43"/>
      <c r="AF33" s="43"/>
      <c r="AG33" s="43"/>
      <c r="AH33" s="43"/>
      <c r="AI33" s="43"/>
      <c r="AJ33" s="43"/>
      <c r="AK33" s="43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>
      <c r="B34" s="30"/>
      <c r="J34" s="1"/>
      <c r="K34" s="1"/>
      <c r="L34" s="1"/>
      <c r="M34" s="1"/>
      <c r="N34" s="1"/>
      <c r="O34" s="1"/>
      <c r="P34" s="1"/>
      <c r="Q34" s="1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1"/>
      <c r="AC34" s="43"/>
      <c r="AD34" s="43"/>
      <c r="AE34" s="43"/>
      <c r="AF34" s="43"/>
      <c r="AG34" s="43"/>
      <c r="AH34" s="43"/>
      <c r="AI34" s="43"/>
      <c r="AJ34" s="43"/>
      <c r="AK34" s="43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>
      <c r="I35" s="3"/>
      <c r="J35" s="3"/>
      <c r="K35" s="1"/>
      <c r="L35" s="1"/>
      <c r="M35" s="1"/>
      <c r="N35" s="1"/>
      <c r="O35" s="1"/>
      <c r="P35" s="1"/>
      <c r="Q35" s="1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1"/>
      <c r="AC35" s="43"/>
      <c r="AD35" s="43"/>
      <c r="AE35" s="43"/>
      <c r="AF35" s="43"/>
      <c r="AG35" s="43"/>
      <c r="AH35" s="43"/>
      <c r="AI35" s="43"/>
      <c r="AJ35" s="43"/>
      <c r="AK35" s="43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3">
      <c r="I36" s="3"/>
      <c r="J36" s="3"/>
      <c r="K36" s="1"/>
      <c r="L36" s="1"/>
      <c r="M36" s="1"/>
      <c r="N36" s="1"/>
      <c r="O36" s="1"/>
      <c r="P36" s="1"/>
      <c r="Q36" s="1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1"/>
      <c r="AC36" s="43"/>
      <c r="AD36" s="43"/>
      <c r="AE36" s="43"/>
      <c r="AF36" s="43"/>
      <c r="AG36" s="43"/>
      <c r="AH36" s="43"/>
      <c r="AI36" s="43"/>
      <c r="AJ36" s="43"/>
      <c r="AK36" s="43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3">
      <c r="I37" s="1"/>
      <c r="J37" s="1"/>
      <c r="K37" s="1"/>
      <c r="L37" s="1"/>
      <c r="M37" s="1"/>
      <c r="N37" s="1"/>
      <c r="O37" s="1"/>
      <c r="P37" s="1"/>
      <c r="Q37" s="1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1"/>
      <c r="AC37" s="43"/>
      <c r="AD37" s="43"/>
      <c r="AE37" s="43"/>
      <c r="AF37" s="43"/>
      <c r="AG37" s="43"/>
      <c r="AH37" s="43"/>
      <c r="AI37" s="43"/>
      <c r="AJ37" s="43"/>
      <c r="AK37" s="43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3">
      <c r="I38" s="3"/>
      <c r="J38" s="3"/>
      <c r="K38" s="1"/>
      <c r="L38" s="1"/>
      <c r="M38" s="1"/>
      <c r="N38" s="1"/>
      <c r="O38" s="1"/>
      <c r="P38" s="1"/>
      <c r="Q38" s="1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1"/>
      <c r="AC38" s="43"/>
      <c r="AD38" s="43"/>
      <c r="AE38" s="43"/>
      <c r="AF38" s="43"/>
      <c r="AG38" s="43"/>
      <c r="AH38" s="43"/>
      <c r="AI38" s="43"/>
      <c r="AJ38" s="43"/>
      <c r="AK38" s="43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3">
      <c r="I39" s="3"/>
      <c r="J39" s="3"/>
      <c r="K39" s="1"/>
      <c r="L39" s="1"/>
      <c r="M39" s="1"/>
      <c r="N39" s="1"/>
      <c r="O39" s="1"/>
      <c r="P39" s="1"/>
      <c r="Q39" s="1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1"/>
      <c r="AC39" s="43"/>
      <c r="AD39" s="43"/>
      <c r="AE39" s="43"/>
      <c r="AF39" s="43"/>
      <c r="AG39" s="43"/>
      <c r="AH39" s="43"/>
      <c r="AI39" s="43"/>
      <c r="AJ39" s="43"/>
      <c r="AK39" s="43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3"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3"/>
      <c r="AD40" s="43"/>
      <c r="AE40" s="43"/>
      <c r="AF40" s="43"/>
      <c r="AG40" s="43"/>
      <c r="AH40" s="43"/>
      <c r="AI40" s="43"/>
      <c r="AJ40" s="43"/>
      <c r="AK40" s="43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3"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3"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3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3"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3"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3"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3"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3"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2:82"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2:82"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2:82"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2:82"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2:82"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2:82"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2:82"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2:82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2:82"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2:8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2:82">
      <c r="B62" s="1"/>
      <c r="C62" s="1"/>
      <c r="D62" s="1"/>
      <c r="E62" s="1"/>
      <c r="F62" s="1"/>
      <c r="G62" s="1"/>
      <c r="H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>
      <c r="B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2:82">
      <c r="B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2:4">
      <c r="B65" s="26"/>
    </row>
    <row r="72" spans="2:4">
      <c r="D72" s="1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2015-05-14T16:36:16Z</dcterms:modified>
</cp:coreProperties>
</file>