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630"/>
  </bookViews>
  <sheets>
    <sheet name="Лист2" sheetId="2" r:id="rId1"/>
    <sheet name="Лист3" sheetId="3" r:id="rId2"/>
  </sheets>
  <definedNames>
    <definedName name="список">OFFSET(Лист2!$C$1,MATCH(YEAR(Лист2!XFD1),Лист2!$A$2:$A$12,0),0,COUNTIF(Лист2!$A$2:$A$12,YEAR(Лист2!XFD1)),1)</definedName>
    <definedName name="Список2">Лист2!$M$19:INDEX(Лист2!$M$19:$M$110,MATCH(REPT("я",255),Лист2!$M$19:$M$110))</definedName>
  </definedNames>
  <calcPr calcId="152511" iterate="1"/>
</workbook>
</file>

<file path=xl/calcChain.xml><?xml version="1.0" encoding="utf-8"?>
<calcChain xmlns="http://schemas.openxmlformats.org/spreadsheetml/2006/main">
  <c r="B2" i="2" l="1"/>
  <c r="K20" i="2"/>
  <c r="K21" i="2"/>
  <c r="K19" i="2"/>
  <c r="B3" i="2"/>
  <c r="B4" i="2"/>
  <c r="B5" i="2"/>
  <c r="B6" i="2"/>
  <c r="B7" i="2"/>
  <c r="B8" i="2"/>
  <c r="B9" i="2"/>
  <c r="B10" i="2"/>
  <c r="B11" i="2"/>
  <c r="B12" i="2"/>
</calcChain>
</file>

<file path=xl/comments1.xml><?xml version="1.0" encoding="utf-8"?>
<comments xmlns="http://schemas.openxmlformats.org/spreadsheetml/2006/main">
  <authors>
    <author>Орел А.С.</author>
    <author>DES33</author>
  </authors>
  <commentList>
    <comment ref="J2" authorId="0" shapeId="0">
      <text>
        <r>
          <rPr>
            <b/>
            <sz val="9"/>
            <color indexed="81"/>
            <rFont val="Tahoma"/>
            <family val="2"/>
            <charset val="204"/>
          </rPr>
          <t>Список только уникальных контрагентов в дату акта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04"/>
          </rPr>
          <t>Тут нужен номер договора, в зависимости от даты акта и контрагента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  <charset val="204"/>
          </rPr>
          <t>Если нет окончательной даты, тогда считается безсрочным.</t>
        </r>
      </text>
    </comment>
    <comment ref="M19" authorId="1" shapeId="0">
      <text>
        <r>
          <rPr>
            <sz val="9"/>
            <color indexed="81"/>
            <rFont val="Tahoma"/>
            <family val="2"/>
            <charset val="204"/>
          </rPr>
          <t xml:space="preserve">Динамически
изменяемый
именнованый
Диапазон
</t>
        </r>
      </text>
    </comment>
  </commentList>
</comments>
</file>

<file path=xl/sharedStrings.xml><?xml version="1.0" encoding="utf-8"?>
<sst xmlns="http://schemas.openxmlformats.org/spreadsheetml/2006/main" count="54" uniqueCount="26">
  <si>
    <t>Договор №1</t>
  </si>
  <si>
    <t>Договор №2</t>
  </si>
  <si>
    <t>Договор №3</t>
  </si>
  <si>
    <t>Договор №4</t>
  </si>
  <si>
    <t>Договор №5</t>
  </si>
  <si>
    <t>Договор №6</t>
  </si>
  <si>
    <t>Договор №7</t>
  </si>
  <si>
    <t>Договор №8</t>
  </si>
  <si>
    <t>Договор №9</t>
  </si>
  <si>
    <t>Договор №11</t>
  </si>
  <si>
    <t>контрагент1</t>
  </si>
  <si>
    <t>контрагент2</t>
  </si>
  <si>
    <t>контрагент3</t>
  </si>
  <si>
    <t>контрагент4</t>
  </si>
  <si>
    <t>контрагент5</t>
  </si>
  <si>
    <t>начало договора</t>
  </si>
  <si>
    <t>Окончание договора</t>
  </si>
  <si>
    <t>Контрагент</t>
  </si>
  <si>
    <t>номер договора</t>
  </si>
  <si>
    <t>Дата акта</t>
  </si>
  <si>
    <t>отсрочка платежа (дней)</t>
  </si>
  <si>
    <t>план на период договора</t>
  </si>
  <si>
    <t>…</t>
  </si>
  <si>
    <t>контрагент6</t>
  </si>
  <si>
    <t>контрагент7</t>
  </si>
  <si>
    <t>контрагент8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</si>
</sst>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ont="0" applyBorder="0" applyAlignment="0"/>
    <xf numFmtId="44" fontId="3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6" xfId="0" applyBorder="1"/>
    <xf numFmtId="0" fontId="0" fillId="0" borderId="4" xfId="0" applyBorder="1"/>
    <xf numFmtId="0" fontId="0" fillId="0" borderId="2" xfId="0" applyBorder="1"/>
    <xf numFmtId="0" fontId="0" fillId="2" borderId="1" xfId="0" applyFill="1" applyBorder="1"/>
    <xf numFmtId="0" fontId="0" fillId="2" borderId="4" xfId="0" applyFill="1" applyBorder="1"/>
    <xf numFmtId="0" fontId="0" fillId="0" borderId="8" xfId="0" applyBorder="1"/>
    <xf numFmtId="14" fontId="0" fillId="0" borderId="5" xfId="0" applyNumberFormat="1" applyBorder="1"/>
    <xf numFmtId="14" fontId="0" fillId="0" borderId="7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44" fontId="0" fillId="0" borderId="0" xfId="2" applyFont="1"/>
    <xf numFmtId="0" fontId="0" fillId="0" borderId="0" xfId="0" applyAlignment="1">
      <alignment wrapText="1"/>
    </xf>
    <xf numFmtId="14" fontId="0" fillId="2" borderId="0" xfId="0" applyNumberFormat="1" applyFill="1" applyBorder="1"/>
    <xf numFmtId="0" fontId="0" fillId="3" borderId="0" xfId="0" applyFill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3" borderId="1" xfId="0" applyFill="1" applyBorder="1"/>
  </cellXfs>
  <cellStyles count="3">
    <cellStyle name="Денежный" xfId="2" builtinId="4"/>
    <cellStyle name="Обычный" xfId="0" builtinId="0"/>
    <cellStyle name="Обычный 12" xfId="1"/>
  </cellStyles>
  <dxfs count="0"/>
  <tableStyles count="2" defaultTableStyle="TableStyleMedium2" defaultPivotStyle="PivotStyleLight16">
    <tableStyle name="Стиль среза 1" pivot="0" table="0" count="0"/>
    <tableStyle name="Стиль среза 2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6"/>
  <sheetViews>
    <sheetView tabSelected="1" workbookViewId="0">
      <selection activeCell="I29" sqref="I29"/>
    </sheetView>
  </sheetViews>
  <sheetFormatPr defaultRowHeight="15" x14ac:dyDescent="0.25"/>
  <cols>
    <col min="1" max="1" width="16.42578125" bestFit="1" customWidth="1"/>
    <col min="2" max="2" width="21.7109375" bestFit="1" customWidth="1"/>
    <col min="3" max="3" width="20.28515625" bestFit="1" customWidth="1"/>
    <col min="4" max="4" width="12.140625" bestFit="1" customWidth="1"/>
    <col min="5" max="5" width="16" bestFit="1" customWidth="1"/>
    <col min="6" max="7" width="15.42578125" customWidth="1"/>
    <col min="8" max="8" width="10.140625" bestFit="1" customWidth="1"/>
    <col min="9" max="9" width="15.140625" customWidth="1"/>
    <col min="10" max="10" width="20.5703125" customWidth="1"/>
    <col min="11" max="11" width="19.85546875" customWidth="1"/>
    <col min="12" max="13" width="14" customWidth="1"/>
  </cols>
  <sheetData>
    <row r="1" spans="1:13" s="13" customFormat="1" ht="45" x14ac:dyDescent="0.25">
      <c r="A1" s="13" t="s">
        <v>15</v>
      </c>
      <c r="C1" s="13" t="s">
        <v>16</v>
      </c>
      <c r="D1" s="13" t="s">
        <v>17</v>
      </c>
      <c r="E1" s="13" t="s">
        <v>18</v>
      </c>
      <c r="F1" s="13" t="s">
        <v>20</v>
      </c>
      <c r="G1" s="13" t="s">
        <v>21</v>
      </c>
      <c r="I1" s="13" t="s">
        <v>19</v>
      </c>
      <c r="J1" s="13" t="s">
        <v>17</v>
      </c>
      <c r="K1" s="13" t="s">
        <v>18</v>
      </c>
      <c r="L1" s="13" t="s">
        <v>20</v>
      </c>
      <c r="M1" s="13" t="s">
        <v>21</v>
      </c>
    </row>
    <row r="2" spans="1:13" x14ac:dyDescent="0.25">
      <c r="A2" s="8">
        <v>41275</v>
      </c>
      <c r="B2" t="str">
        <f>TEXT(A2,"ДД.ММ.ГГГГ")&amp;D2</f>
        <v>01.01.2013контрагент1</v>
      </c>
      <c r="C2" s="9">
        <v>41639</v>
      </c>
      <c r="D2" s="2" t="s">
        <v>10</v>
      </c>
      <c r="E2" t="s">
        <v>0</v>
      </c>
      <c r="F2">
        <v>11</v>
      </c>
      <c r="G2" s="12">
        <v>207103</v>
      </c>
      <c r="I2" s="1">
        <v>42100</v>
      </c>
      <c r="J2" s="5" t="s">
        <v>10</v>
      </c>
      <c r="K2" s="5" t="s">
        <v>1</v>
      </c>
      <c r="L2">
        <v>12</v>
      </c>
      <c r="M2" s="12">
        <v>724874</v>
      </c>
    </row>
    <row r="3" spans="1:13" x14ac:dyDescent="0.25">
      <c r="A3" s="10">
        <v>41640</v>
      </c>
      <c r="B3" t="str">
        <f t="shared" ref="B3:B12" si="0">TEXT(A3,"ДД.ММ.ГГГГ")&amp;D3</f>
        <v>01.01.2014контрагент6</v>
      </c>
      <c r="C3" s="11">
        <v>41639</v>
      </c>
      <c r="D3" s="3" t="s">
        <v>23</v>
      </c>
      <c r="E3" t="s">
        <v>1</v>
      </c>
      <c r="F3">
        <v>9</v>
      </c>
      <c r="G3" s="12">
        <v>212689</v>
      </c>
      <c r="I3" s="1">
        <v>42145</v>
      </c>
      <c r="J3" s="5" t="s">
        <v>12</v>
      </c>
      <c r="K3" s="5" t="s">
        <v>8</v>
      </c>
      <c r="L3">
        <v>13</v>
      </c>
      <c r="M3" s="12">
        <v>799340</v>
      </c>
    </row>
    <row r="4" spans="1:13" x14ac:dyDescent="0.25">
      <c r="A4" s="10">
        <v>41640</v>
      </c>
      <c r="B4" t="str">
        <f t="shared" si="0"/>
        <v>01.01.2014контрагент2</v>
      </c>
      <c r="C4" s="11">
        <v>42004</v>
      </c>
      <c r="D4" s="3" t="s">
        <v>11</v>
      </c>
      <c r="E4" t="s">
        <v>2</v>
      </c>
      <c r="F4">
        <v>14</v>
      </c>
      <c r="G4" s="12">
        <v>525794</v>
      </c>
      <c r="I4" s="1">
        <v>42165</v>
      </c>
      <c r="J4" s="5" t="s">
        <v>10</v>
      </c>
      <c r="K4" s="5" t="s">
        <v>6</v>
      </c>
      <c r="L4">
        <v>10</v>
      </c>
      <c r="M4" s="12">
        <v>799836</v>
      </c>
    </row>
    <row r="5" spans="1:13" x14ac:dyDescent="0.25">
      <c r="A5" s="10">
        <v>41699</v>
      </c>
      <c r="B5" t="str">
        <f t="shared" si="0"/>
        <v>01.03.2014контрагент3</v>
      </c>
      <c r="C5" s="11">
        <v>42004</v>
      </c>
      <c r="D5" s="3" t="s">
        <v>12</v>
      </c>
      <c r="E5" t="s">
        <v>3</v>
      </c>
      <c r="F5">
        <v>8</v>
      </c>
      <c r="G5" s="12">
        <v>643177</v>
      </c>
      <c r="I5" t="s">
        <v>22</v>
      </c>
    </row>
    <row r="6" spans="1:13" x14ac:dyDescent="0.25">
      <c r="A6" s="10">
        <v>41760</v>
      </c>
      <c r="B6" t="str">
        <f t="shared" si="0"/>
        <v>01.05.2014контрагент4</v>
      </c>
      <c r="C6" s="11">
        <v>42004</v>
      </c>
      <c r="D6" s="3" t="s">
        <v>13</v>
      </c>
      <c r="E6" t="s">
        <v>4</v>
      </c>
      <c r="F6">
        <v>14</v>
      </c>
      <c r="G6" s="12">
        <v>645903</v>
      </c>
      <c r="I6" t="s">
        <v>22</v>
      </c>
    </row>
    <row r="7" spans="1:13" x14ac:dyDescent="0.25">
      <c r="A7" s="10">
        <v>41640</v>
      </c>
      <c r="B7" t="str">
        <f t="shared" si="0"/>
        <v>01.01.2014контрагент5</v>
      </c>
      <c r="C7" s="11">
        <v>42004</v>
      </c>
      <c r="D7" s="3" t="s">
        <v>14</v>
      </c>
      <c r="E7" t="s">
        <v>5</v>
      </c>
      <c r="F7">
        <v>7</v>
      </c>
      <c r="G7" s="12">
        <v>701980</v>
      </c>
      <c r="I7" t="s">
        <v>22</v>
      </c>
    </row>
    <row r="8" spans="1:13" x14ac:dyDescent="0.25">
      <c r="A8" s="10">
        <v>42005</v>
      </c>
      <c r="B8" t="str">
        <f t="shared" si="0"/>
        <v>01.01.2015контрагент1</v>
      </c>
      <c r="C8" s="11">
        <v>42155</v>
      </c>
      <c r="D8" s="6" t="s">
        <v>10</v>
      </c>
      <c r="E8" t="s">
        <v>1</v>
      </c>
      <c r="F8">
        <v>12</v>
      </c>
      <c r="G8" s="12">
        <v>724874</v>
      </c>
      <c r="I8" t="s">
        <v>22</v>
      </c>
    </row>
    <row r="9" spans="1:13" x14ac:dyDescent="0.25">
      <c r="A9" s="10">
        <v>42005</v>
      </c>
      <c r="B9" t="str">
        <f t="shared" si="0"/>
        <v>01.01.2015контрагент2</v>
      </c>
      <c r="C9" s="11">
        <v>42369</v>
      </c>
      <c r="D9" s="3" t="s">
        <v>11</v>
      </c>
      <c r="E9" t="s">
        <v>7</v>
      </c>
      <c r="F9">
        <v>8</v>
      </c>
      <c r="G9" s="12">
        <v>798663</v>
      </c>
    </row>
    <row r="10" spans="1:13" x14ac:dyDescent="0.25">
      <c r="A10" s="10">
        <v>42005</v>
      </c>
      <c r="B10" t="str">
        <f t="shared" si="0"/>
        <v>01.01.2015контрагент3</v>
      </c>
      <c r="C10" s="11">
        <v>42369</v>
      </c>
      <c r="D10" s="3" t="s">
        <v>12</v>
      </c>
      <c r="E10" t="s">
        <v>8</v>
      </c>
      <c r="F10">
        <v>13</v>
      </c>
      <c r="G10" s="12">
        <v>799340</v>
      </c>
    </row>
    <row r="11" spans="1:13" x14ac:dyDescent="0.25">
      <c r="A11" s="11">
        <v>42156</v>
      </c>
      <c r="B11" t="str">
        <f t="shared" si="0"/>
        <v>01.06.2015контрагент7</v>
      </c>
      <c r="C11" s="11">
        <v>42369</v>
      </c>
      <c r="D11" s="6" t="s">
        <v>24</v>
      </c>
      <c r="E11" t="s">
        <v>6</v>
      </c>
      <c r="F11">
        <v>10</v>
      </c>
      <c r="G11" s="12">
        <v>799836</v>
      </c>
    </row>
    <row r="12" spans="1:13" x14ac:dyDescent="0.25">
      <c r="A12" s="10">
        <v>42186</v>
      </c>
      <c r="B12" t="str">
        <f t="shared" si="0"/>
        <v>01.07.2015контрагент4</v>
      </c>
      <c r="C12" s="14"/>
      <c r="D12" s="3" t="s">
        <v>13</v>
      </c>
      <c r="E12" t="s">
        <v>9</v>
      </c>
      <c r="F12">
        <v>7</v>
      </c>
      <c r="G12" s="12">
        <v>799853</v>
      </c>
    </row>
    <row r="13" spans="1:13" x14ac:dyDescent="0.25">
      <c r="A13" s="4"/>
      <c r="B13" s="7"/>
      <c r="C13" s="7"/>
    </row>
    <row r="19" spans="9:13" x14ac:dyDescent="0.25">
      <c r="I19" s="16">
        <v>42005</v>
      </c>
      <c r="J19" s="15" t="s">
        <v>11</v>
      </c>
      <c r="K19" t="str">
        <f>VLOOKUP(TEXT(I19,"ДД.ММ.ГГГГ")&amp;J19,$B$2:$E$12,4,0)</f>
        <v>Договор №8</v>
      </c>
      <c r="M19" s="17" t="s">
        <v>10</v>
      </c>
    </row>
    <row r="20" spans="9:13" x14ac:dyDescent="0.25">
      <c r="I20" s="16">
        <v>41699</v>
      </c>
      <c r="J20" s="15" t="s">
        <v>12</v>
      </c>
      <c r="K20" t="str">
        <f t="shared" ref="K20:K21" si="1">VLOOKUP(TEXT(I20,"ДД.ММ.ГГГГ")&amp;J20,$B$2:$E$12,4,0)</f>
        <v>Договор №4</v>
      </c>
      <c r="M20" s="17" t="s">
        <v>11</v>
      </c>
    </row>
    <row r="21" spans="9:13" x14ac:dyDescent="0.25">
      <c r="I21" s="16">
        <v>41640</v>
      </c>
      <c r="J21" s="15" t="s">
        <v>23</v>
      </c>
      <c r="K21" t="str">
        <f t="shared" si="1"/>
        <v>Договор №2</v>
      </c>
      <c r="M21" s="17" t="s">
        <v>12</v>
      </c>
    </row>
    <row r="22" spans="9:13" x14ac:dyDescent="0.25">
      <c r="M22" s="17" t="s">
        <v>13</v>
      </c>
    </row>
    <row r="23" spans="9:13" x14ac:dyDescent="0.25">
      <c r="M23" s="17" t="s">
        <v>14</v>
      </c>
    </row>
    <row r="24" spans="9:13" x14ac:dyDescent="0.25">
      <c r="M24" s="17" t="s">
        <v>23</v>
      </c>
    </row>
    <row r="25" spans="9:13" x14ac:dyDescent="0.25">
      <c r="M25" s="17" t="s">
        <v>24</v>
      </c>
    </row>
    <row r="26" spans="9:13" x14ac:dyDescent="0.25">
      <c r="M26" s="17" t="s">
        <v>25</v>
      </c>
    </row>
  </sheetData>
  <sortState ref="M19:M30">
    <sortCondition ref="M19"/>
  </sortState>
  <dataValidations count="1">
    <dataValidation type="list" allowBlank="1" showInputMessage="1" showErrorMessage="1" sqref="J19:J21">
      <formula1>Список2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Орел А.С.</dc:creator>
  <cp:lastModifiedBy>DES33</cp:lastModifiedBy>
  <dcterms:created xsi:type="dcterms:W3CDTF">2015-05-05T09:57:38Z</dcterms:created>
  <dcterms:modified xsi:type="dcterms:W3CDTF">2015-05-25T09:33:43Z</dcterms:modified>
</cp:coreProperties>
</file>