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50" yWindow="570" windowWidth="19320" windowHeight="11955" firstSheet="1" activeTab="1"/>
  </bookViews>
  <sheets>
    <sheet name="SQL Statement" sheetId="2" state="hidden" r:id="rId1"/>
    <sheet name="Лист2" sheetId="16" r:id="rId2"/>
  </sheets>
  <calcPr calcId="152511"/>
</workbook>
</file>

<file path=xl/calcChain.xml><?xml version="1.0" encoding="utf-8"?>
<calcChain xmlns="http://schemas.openxmlformats.org/spreadsheetml/2006/main">
  <c r="C4" i="16" l="1"/>
  <c r="C5" i="16"/>
  <c r="C6" i="16"/>
  <c r="C3" i="16"/>
  <c r="K4" i="16" l="1"/>
  <c r="L4" i="16" l="1" a="1"/>
  <c r="L4" i="16" s="1"/>
  <c r="L5" i="16" a="1"/>
  <c r="L5" i="16" s="1"/>
  <c r="L6" i="16" a="1"/>
  <c r="L6" i="16" s="1"/>
  <c r="L7" i="16" a="1"/>
  <c r="L7" i="16" s="1"/>
  <c r="M4" i="16" l="1" a="1"/>
  <c r="M4" i="16" s="1"/>
  <c r="M7" i="16" a="1"/>
  <c r="M7" i="16" s="1"/>
  <c r="M5" i="16" a="1"/>
  <c r="M5" i="16" s="1"/>
  <c r="M6" i="16" a="1"/>
  <c r="M6" i="16" s="1"/>
  <c r="K5" i="16"/>
  <c r="K6" i="16"/>
  <c r="K7" i="16"/>
</calcChain>
</file>

<file path=xl/sharedStrings.xml><?xml version="1.0" encoding="utf-8"?>
<sst xmlns="http://schemas.openxmlformats.org/spreadsheetml/2006/main" count="18" uniqueCount="16">
  <si>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</si>
  <si>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Таблица 1</t>
  </si>
  <si>
    <t>Таблица 2</t>
  </si>
  <si>
    <t>Novartis Pharma Ag</t>
  </si>
  <si>
    <t>Medintek GMBH</t>
  </si>
  <si>
    <t>Västerbottens Läns Landsting VLL</t>
  </si>
  <si>
    <t>ID</t>
  </si>
  <si>
    <t>ID_Ins</t>
  </si>
  <si>
    <t>Brighton &amp; Sussex Year 3</t>
  </si>
  <si>
    <t>Nat.ID</t>
  </si>
  <si>
    <t>Novartis Ag</t>
  </si>
  <si>
    <t>Royal Bournemouth &amp; Christchurch</t>
  </si>
  <si>
    <t>Läns Landsting</t>
  </si>
  <si>
    <t>Brighton &amp; Sussex</t>
  </si>
  <si>
    <t>name</t>
  </si>
  <si>
    <t>При сравнении имени из таблицы 2 с именами из таблицы 1, если первая итерация не обнаруживает совпадений, то из имени таблицы 2 удаляется правый символ и проверка происходит ещё раз. Правые символы отбрасываются до тех пор, пока имя из таблицы 2 не будет частью имени в таблице 1. В этом случае, к таблице 1 подставляется номер Nat.ID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</si>
</sst>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&quot;$&quot;#,###"/>
    <numFmt numFmtId="165" formatCode="0.00_)"/>
    <numFmt numFmtId="166" formatCode="mm/dd/yy"/>
    <numFmt numFmtId="167" formatCode="###,000"/>
  </numFmts>
  <fonts count="4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9"/>
      <color indexed="64"/>
      <name val="Calibri"/>
      <family val="2"/>
      <charset val="204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color theme="0"/>
      <name val="Arial"/>
      <family val="2"/>
    </font>
    <font>
      <sz val="12"/>
      <name val="Tms Rmn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8"/>
      <color indexed="8"/>
      <name val="Helv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i/>
      <sz val="8"/>
      <color rgb="FF000000"/>
      <name val="Arial"/>
      <family val="2"/>
    </font>
    <font>
      <b/>
      <sz val="8"/>
      <color rgb="FF00CC00"/>
      <name val="Arial"/>
      <family val="2"/>
    </font>
    <font>
      <sz val="8"/>
      <color rgb="FF00CC00"/>
      <name val="Arial"/>
      <family val="2"/>
    </font>
    <font>
      <b/>
      <sz val="8"/>
      <color rgb="FFFF9900"/>
      <name val="Arial"/>
      <family val="2"/>
    </font>
    <font>
      <b/>
      <sz val="8"/>
      <color rgb="FFFF9900"/>
      <name val="Verdana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49FB8"/>
        <bgColor rgb="FF000000"/>
      </pattern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8837"/>
      </left>
      <right style="hair">
        <color rgb="FF008837"/>
      </right>
      <top style="hair">
        <color rgb="FF008837"/>
      </top>
      <bottom style="hair">
        <color rgb="FF008837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8837"/>
      </left>
      <right style="thin">
        <color rgb="FF008837"/>
      </right>
      <top style="thin">
        <color rgb="FF008837"/>
      </top>
      <bottom style="thin">
        <color rgb="FF008837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23" applyNumberFormat="0" applyAlignment="0" applyProtection="0"/>
    <xf numFmtId="0" fontId="13" fillId="8" borderId="24" applyNumberFormat="0" applyAlignment="0" applyProtection="0"/>
    <xf numFmtId="0" fontId="14" fillId="8" borderId="23" applyNumberFormat="0" applyAlignment="0" applyProtection="0"/>
    <xf numFmtId="0" fontId="15" fillId="0" borderId="25" applyNumberFormat="0" applyFill="0" applyAlignment="0" applyProtection="0"/>
    <xf numFmtId="0" fontId="16" fillId="9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27" applyNumberFormat="0" applyFont="0" applyAlignment="0" applyProtection="0"/>
    <xf numFmtId="0" fontId="1" fillId="0" borderId="0"/>
    <xf numFmtId="0" fontId="22" fillId="0" borderId="0"/>
    <xf numFmtId="164" fontId="26" fillId="0" borderId="0" applyFill="0" applyBorder="0" applyAlignment="0"/>
    <xf numFmtId="0" fontId="25" fillId="0" borderId="0" applyNumberFormat="0" applyFill="0" applyBorder="0" applyAlignment="0" applyProtection="0"/>
    <xf numFmtId="0" fontId="27" fillId="0" borderId="0" applyNumberFormat="0" applyAlignment="0">
      <alignment horizontal="left"/>
    </xf>
    <xf numFmtId="0" fontId="29" fillId="0" borderId="30">
      <alignment horizontal="left" vertical="center"/>
    </xf>
    <xf numFmtId="0" fontId="23" fillId="0" borderId="0"/>
    <xf numFmtId="0" fontId="29" fillId="0" borderId="8" applyNumberFormat="0" applyAlignment="0" applyProtection="0">
      <alignment horizontal="left" vertical="center"/>
    </xf>
    <xf numFmtId="38" fontId="23" fillId="35" borderId="0" applyNumberFormat="0" applyBorder="0" applyAlignment="0" applyProtection="0"/>
    <xf numFmtId="0" fontId="28" fillId="0" borderId="0" applyNumberFormat="0" applyAlignment="0">
      <alignment horizontal="left"/>
    </xf>
    <xf numFmtId="166" fontId="32" fillId="0" borderId="0" applyNumberFormat="0" applyFill="0" applyBorder="0" applyAlignment="0" applyProtection="0">
      <alignment horizontal="left"/>
    </xf>
    <xf numFmtId="10" fontId="26" fillId="0" borderId="0" applyFont="0" applyFill="0" applyBorder="0" applyAlignment="0" applyProtection="0"/>
    <xf numFmtId="165" fontId="31" fillId="0" borderId="0"/>
    <xf numFmtId="37" fontId="30" fillId="0" borderId="0"/>
    <xf numFmtId="10" fontId="23" fillId="36" borderId="1" applyNumberFormat="0" applyBorder="0" applyAlignment="0" applyProtection="0"/>
    <xf numFmtId="40" fontId="33" fillId="0" borderId="0" applyBorder="0">
      <alignment horizontal="right"/>
    </xf>
    <xf numFmtId="0" fontId="2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37" borderId="31" applyNumberFormat="0" applyAlignment="0" applyProtection="0">
      <alignment horizontal="left" vertical="center" indent="1"/>
    </xf>
    <xf numFmtId="167" fontId="35" fillId="0" borderId="32" applyNumberFormat="0" applyAlignment="0" applyProtection="0">
      <alignment horizontal="right" vertical="center" indent="1"/>
    </xf>
    <xf numFmtId="167" fontId="36" fillId="38" borderId="33" applyNumberFormat="0" applyAlignment="0" applyProtection="0">
      <alignment horizontal="right" vertical="center" indent="1"/>
    </xf>
    <xf numFmtId="0" fontId="37" fillId="0" borderId="34" applyNumberFormat="0" applyFill="0" applyAlignment="0" applyProtection="0"/>
    <xf numFmtId="167" fontId="35" fillId="39" borderId="34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167" fontId="24" fillId="37" borderId="35" applyNumberFormat="0" applyAlignment="0" applyProtection="0">
      <alignment horizontal="right" vertical="center" indent="1"/>
    </xf>
    <xf numFmtId="0" fontId="35" fillId="39" borderId="34" applyNumberFormat="0" applyAlignment="0" applyProtection="0">
      <alignment horizontal="left" vertical="center" indent="1"/>
    </xf>
    <xf numFmtId="167" fontId="36" fillId="38" borderId="33" applyNumberFormat="0" applyAlignment="0" applyProtection="0">
      <alignment horizontal="right" vertical="center" indent="1"/>
    </xf>
    <xf numFmtId="167" fontId="34" fillId="37" borderId="35" applyNumberFormat="0" applyAlignment="0" applyProtection="0">
      <alignment horizontal="right" vertical="center" indent="1"/>
    </xf>
    <xf numFmtId="167" fontId="38" fillId="40" borderId="36" applyNumberFormat="0" applyBorder="0" applyAlignment="0" applyProtection="0">
      <alignment horizontal="right" vertical="center" indent="1"/>
    </xf>
    <xf numFmtId="167" fontId="38" fillId="41" borderId="36" applyNumberFormat="0" applyBorder="0" applyAlignment="0" applyProtection="0">
      <alignment horizontal="right" vertical="center" indent="1"/>
    </xf>
    <xf numFmtId="167" fontId="39" fillId="42" borderId="36" applyNumberFormat="0" applyBorder="0" applyAlignment="0" applyProtection="0">
      <alignment horizontal="right" vertical="center" indent="1"/>
    </xf>
    <xf numFmtId="167" fontId="40" fillId="43" borderId="36" applyNumberFormat="0" applyBorder="0" applyAlignment="0" applyProtection="0">
      <alignment horizontal="right" vertical="center" indent="1"/>
    </xf>
    <xf numFmtId="167" fontId="40" fillId="44" borderId="36" applyNumberFormat="0" applyBorder="0" applyAlignment="0" applyProtection="0">
      <alignment horizontal="right" vertical="center" indent="1"/>
    </xf>
    <xf numFmtId="167" fontId="41" fillId="45" borderId="36" applyNumberFormat="0" applyBorder="0" applyAlignment="0" applyProtection="0">
      <alignment horizontal="right" vertical="center" indent="1"/>
    </xf>
    <xf numFmtId="167" fontId="42" fillId="46" borderId="36" applyNumberFormat="0" applyBorder="0" applyAlignment="0" applyProtection="0">
      <alignment horizontal="right" vertical="center" indent="1"/>
    </xf>
    <xf numFmtId="167" fontId="42" fillId="47" borderId="36" applyNumberFormat="0" applyBorder="0" applyAlignment="0" applyProtection="0">
      <alignment horizontal="right" vertical="center" indent="1"/>
    </xf>
    <xf numFmtId="167" fontId="42" fillId="48" borderId="36" applyNumberFormat="0" applyBorder="0" applyAlignment="0" applyProtection="0">
      <alignment horizontal="right" vertical="center" indent="1"/>
    </xf>
    <xf numFmtId="0" fontId="43" fillId="0" borderId="31" applyNumberFormat="0" applyFont="0" applyFill="0" applyAlignment="0" applyProtection="0"/>
    <xf numFmtId="167" fontId="24" fillId="37" borderId="31" applyNumberFormat="0" applyAlignment="0" applyProtection="0">
      <alignment horizontal="left" vertical="center" indent="1"/>
    </xf>
    <xf numFmtId="0" fontId="36" fillId="49" borderId="37" applyNumberFormat="0" applyAlignment="0" applyProtection="0">
      <alignment horizontal="left" vertical="center" indent="1"/>
    </xf>
    <xf numFmtId="0" fontId="24" fillId="37" borderId="35" applyNumberFormat="0" applyAlignment="0" applyProtection="0">
      <alignment horizontal="left" vertical="center" indent="1"/>
    </xf>
    <xf numFmtId="0" fontId="24" fillId="37" borderId="35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6" fillId="0" borderId="0"/>
    <xf numFmtId="0" fontId="22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0" fontId="4" fillId="0" borderId="15" xfId="0" applyNumberFormat="1" applyFont="1" applyBorder="1"/>
    <xf numFmtId="0" fontId="4" fillId="0" borderId="16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/>
    <xf numFmtId="0" fontId="4" fillId="0" borderId="19" xfId="0" applyNumberFormat="1" applyFont="1" applyBorder="1"/>
    <xf numFmtId="43" fontId="4" fillId="0" borderId="3" xfId="2" applyFont="1" applyBorder="1"/>
    <xf numFmtId="43" fontId="4" fillId="0" borderId="5" xfId="2" applyFont="1" applyBorder="1"/>
    <xf numFmtId="43" fontId="4" fillId="0" borderId="7" xfId="2" applyFont="1" applyBorder="1"/>
    <xf numFmtId="0" fontId="0" fillId="2" borderId="0" xfId="0" applyFill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/>
    <xf numFmtId="49" fontId="21" fillId="0" borderId="40" xfId="43" applyNumberFormat="1" applyFont="1" applyBorder="1"/>
    <xf numFmtId="0" fontId="0" fillId="0" borderId="41" xfId="0" applyBorder="1"/>
    <xf numFmtId="43" fontId="4" fillId="0" borderId="49" xfId="2" applyFont="1" applyBorder="1"/>
    <xf numFmtId="43" fontId="4" fillId="0" borderId="47" xfId="2" applyFont="1" applyBorder="1"/>
    <xf numFmtId="49" fontId="21" fillId="0" borderId="45" xfId="44" applyNumberFormat="1" applyFont="1" applyBorder="1"/>
    <xf numFmtId="0" fontId="0" fillId="0" borderId="43" xfId="0" applyBorder="1"/>
    <xf numFmtId="49" fontId="21" fillId="0" borderId="44" xfId="43" applyNumberFormat="1" applyFont="1" applyBorder="1"/>
    <xf numFmtId="49" fontId="21" fillId="0" borderId="0" xfId="45" applyNumberFormat="1" applyFont="1" applyBorder="1"/>
    <xf numFmtId="0" fontId="0" fillId="0" borderId="38" xfId="0" applyBorder="1" applyAlignment="1">
      <alignment horizontal="center" vertical="center"/>
    </xf>
    <xf numFmtId="0" fontId="0" fillId="0" borderId="48" xfId="0" applyBorder="1"/>
    <xf numFmtId="49" fontId="21" fillId="0" borderId="44" xfId="45" applyNumberFormat="1" applyFont="1" applyBorder="1"/>
    <xf numFmtId="43" fontId="4" fillId="0" borderId="46" xfId="2" applyFont="1" applyBorder="1"/>
    <xf numFmtId="0" fontId="0" fillId="0" borderId="42" xfId="0" applyBorder="1"/>
    <xf numFmtId="49" fontId="21" fillId="0" borderId="29" xfId="43" applyNumberFormat="1" applyFont="1" applyBorder="1"/>
    <xf numFmtId="49" fontId="21" fillId="0" borderId="44" xfId="47" applyNumberFormat="1" applyFont="1" applyBorder="1"/>
    <xf numFmtId="49" fontId="21" fillId="0" borderId="39" xfId="45" applyNumberFormat="1" applyFont="1" applyBorder="1"/>
    <xf numFmtId="49" fontId="21" fillId="0" borderId="0" xfId="43" applyNumberFormat="1" applyFont="1" applyBorder="1"/>
    <xf numFmtId="49" fontId="21" fillId="0" borderId="29" xfId="45" applyNumberFormat="1" applyFont="1" applyBorder="1"/>
    <xf numFmtId="49" fontId="0" fillId="0" borderId="0" xfId="0" applyNumberFormat="1"/>
    <xf numFmtId="0" fontId="21" fillId="50" borderId="40" xfId="43" applyNumberFormat="1" applyFont="1" applyFill="1" applyBorder="1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107">
    <cellStyle name="%" xfId="1"/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Body" xfId="50"/>
    <cellStyle name="Calc Currency (0)" xfId="49"/>
    <cellStyle name="Copied" xfId="51"/>
    <cellStyle name="Entered" xfId="56"/>
    <cellStyle name="Grey" xfId="55"/>
    <cellStyle name="Header1" xfId="54"/>
    <cellStyle name="Header2" xfId="52"/>
    <cellStyle name="Input [yellow]" xfId="61"/>
    <cellStyle name="no dec" xfId="60"/>
    <cellStyle name="Normal - Style1" xfId="59"/>
    <cellStyle name="Normal 10" xfId="106"/>
    <cellStyle name="Normal 11" xfId="43"/>
    <cellStyle name="Normal 12" xfId="45"/>
    <cellStyle name="Normal 13" xfId="44"/>
    <cellStyle name="Normal 14" xfId="47"/>
    <cellStyle name="Normal 2" xfId="48"/>
    <cellStyle name="Normal 2 2" xfId="64"/>
    <cellStyle name="Normal 3" xfId="53"/>
    <cellStyle name="Normal 4" xfId="65"/>
    <cellStyle name="Normal 4 2" xfId="105"/>
    <cellStyle name="Normal 5" xfId="66"/>
    <cellStyle name="Normal 6" xfId="67"/>
    <cellStyle name="Normal 7" xfId="68"/>
    <cellStyle name="Normal 8" xfId="69"/>
    <cellStyle name="Normal 9" xfId="63"/>
    <cellStyle name="Note 2" xfId="46"/>
    <cellStyle name="Percent [2]" xfId="58"/>
    <cellStyle name="Percent 2" xfId="70"/>
    <cellStyle name="Percent 3" xfId="71"/>
    <cellStyle name="Percent 4" xfId="72"/>
    <cellStyle name="Percent 5" xfId="73"/>
    <cellStyle name="Percent 6" xfId="74"/>
    <cellStyle name="Percent 7" xfId="75"/>
    <cellStyle name="RevList" xfId="57"/>
    <cellStyle name="SAPBorder" xfId="95"/>
    <cellStyle name="SAPDataCell" xfId="77"/>
    <cellStyle name="SAPDataTotalCell" xfId="78"/>
    <cellStyle name="SAPDimensionCell" xfId="76"/>
    <cellStyle name="SAPEditableDataCell" xfId="80"/>
    <cellStyle name="SAPEditableDataTotalCell" xfId="83"/>
    <cellStyle name="SAPEmphasized" xfId="79"/>
    <cellStyle name="SAPExceptionLevel1" xfId="86"/>
    <cellStyle name="SAPExceptionLevel2" xfId="87"/>
    <cellStyle name="SAPExceptionLevel3" xfId="88"/>
    <cellStyle name="SAPExceptionLevel4" xfId="89"/>
    <cellStyle name="SAPExceptionLevel5" xfId="90"/>
    <cellStyle name="SAPExceptionLevel6" xfId="91"/>
    <cellStyle name="SAPExceptionLevel7" xfId="92"/>
    <cellStyle name="SAPExceptionLevel8" xfId="93"/>
    <cellStyle name="SAPExceptionLevel9" xfId="94"/>
    <cellStyle name="SAPHierarchyCell" xfId="98"/>
    <cellStyle name="SAPHierarchyCell0" xfId="100"/>
    <cellStyle name="SAPHierarchyCell1" xfId="101"/>
    <cellStyle name="SAPHierarchyCell2" xfId="102"/>
    <cellStyle name="SAPHierarchyCell3" xfId="103"/>
    <cellStyle name="SAPHierarchyCell4" xfId="104"/>
    <cellStyle name="SAPHierarchyOddCell" xfId="99"/>
    <cellStyle name="SAPLockedDataCell" xfId="82"/>
    <cellStyle name="SAPLockedDataTotalCell" xfId="85"/>
    <cellStyle name="SAPMemberCell" xfId="96"/>
    <cellStyle name="SAPMemberTotalCell" xfId="97"/>
    <cellStyle name="SAPReadonlyDataCell" xfId="81"/>
    <cellStyle name="SAPReadonlyDataTotalCell" xfId="84"/>
    <cellStyle name="Subtotal" xfId="62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Плохой" xfId="9" builtinId="27" customBuiltin="1"/>
    <cellStyle name="Пояснение" xfId="17" builtinId="53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2</xdr:row>
      <xdr:rowOff>66675</xdr:rowOff>
    </xdr:from>
    <xdr:to>
      <xdr:col>5</xdr:col>
      <xdr:colOff>419102</xdr:colOff>
      <xdr:row>2</xdr:row>
      <xdr:rowOff>76200</xdr:rowOff>
    </xdr:to>
    <xdr:cxnSp macro="">
      <xdr:nvCxnSpPr>
        <xdr:cNvPr id="3" name="Straight Arrow Connector 2"/>
        <xdr:cNvCxnSpPr/>
      </xdr:nvCxnSpPr>
      <xdr:spPr>
        <a:xfrm flipH="1" flipV="1">
          <a:off x="3114675" y="409575"/>
          <a:ext cx="4457702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5</xdr:row>
      <xdr:rowOff>38100</xdr:rowOff>
    </xdr:from>
    <xdr:to>
      <xdr:col>5</xdr:col>
      <xdr:colOff>447677</xdr:colOff>
      <xdr:row>5</xdr:row>
      <xdr:rowOff>47625</xdr:rowOff>
    </xdr:to>
    <xdr:cxnSp macro="">
      <xdr:nvCxnSpPr>
        <xdr:cNvPr id="5" name="Straight Arrow Connector 4"/>
        <xdr:cNvCxnSpPr/>
      </xdr:nvCxnSpPr>
      <xdr:spPr>
        <a:xfrm flipH="1">
          <a:off x="3095625" y="876300"/>
          <a:ext cx="4505327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8"/>
  <sheetViews>
    <sheetView tabSelected="1" workbookViewId="0">
      <selection activeCell="C6" sqref="C3:C6"/>
    </sheetView>
  </sheetViews>
  <sheetFormatPr defaultRowHeight="12.75" x14ac:dyDescent="0.2"/>
  <cols>
    <col min="1" max="1" width="17.28515625" customWidth="1"/>
    <col min="2" max="2" width="24" bestFit="1" customWidth="1"/>
    <col min="3" max="3" width="24" customWidth="1"/>
    <col min="4" max="4" width="17" customWidth="1"/>
    <col min="5" max="5" width="25" bestFit="1" customWidth="1"/>
    <col min="6" max="6" width="14.5703125" customWidth="1"/>
    <col min="7" max="7" width="16.7109375" customWidth="1"/>
    <col min="8" max="8" width="12.85546875" customWidth="1"/>
  </cols>
  <sheetData>
    <row r="1" spans="1:13" ht="13.5" thickBot="1" x14ac:dyDescent="0.25">
      <c r="A1" s="40" t="s">
        <v>1</v>
      </c>
      <c r="B1" s="41"/>
      <c r="C1" s="17"/>
      <c r="D1" s="42" t="s">
        <v>2</v>
      </c>
      <c r="E1" s="43"/>
      <c r="F1" s="44"/>
      <c r="H1" s="45"/>
      <c r="I1" s="46"/>
      <c r="J1" s="47"/>
    </row>
    <row r="2" spans="1:13" ht="13.5" thickBot="1" x14ac:dyDescent="0.25">
      <c r="A2" s="16" t="s">
        <v>6</v>
      </c>
      <c r="B2" s="27" t="s">
        <v>14</v>
      </c>
      <c r="C2" s="27" t="s">
        <v>9</v>
      </c>
      <c r="D2" s="14" t="s">
        <v>7</v>
      </c>
      <c r="E2" s="27" t="s">
        <v>14</v>
      </c>
      <c r="F2" s="15" t="s">
        <v>9</v>
      </c>
      <c r="H2" s="40"/>
      <c r="I2" s="48"/>
      <c r="J2" s="41"/>
    </row>
    <row r="3" spans="1:13" ht="13.5" thickBot="1" x14ac:dyDescent="0.25">
      <c r="A3" s="20">
        <v>1</v>
      </c>
      <c r="B3" s="19" t="s">
        <v>10</v>
      </c>
      <c r="C3" s="38">
        <f>VLOOKUP("*"&amp;LEFT(B3,SEARCH(" ",B3,1))&amp;"*",$E$2:$F$9,2,0)</f>
        <v>6.17</v>
      </c>
      <c r="D3" s="28">
        <v>1.1000000000000001</v>
      </c>
      <c r="E3" s="34" t="s">
        <v>3</v>
      </c>
      <c r="F3" s="21">
        <v>6.17</v>
      </c>
      <c r="H3" s="6"/>
      <c r="I3" s="7"/>
      <c r="J3" s="5"/>
    </row>
    <row r="4" spans="1:13" x14ac:dyDescent="0.2">
      <c r="A4" s="31">
        <v>2</v>
      </c>
      <c r="B4" s="25" t="s">
        <v>4</v>
      </c>
      <c r="C4" s="38" t="e">
        <f t="shared" ref="C4:C6" si="0">VLOOKUP("*"&amp;LEFT(B4,SEARCH(" ",B4,1))&amp;"*",$E$2:$F$9,2,0)</f>
        <v>#N/A</v>
      </c>
      <c r="D4" s="31">
        <v>2.1</v>
      </c>
      <c r="E4" s="33" t="s">
        <v>11</v>
      </c>
      <c r="F4" s="30">
        <v>3.89</v>
      </c>
      <c r="H4" s="8"/>
      <c r="I4" s="9"/>
      <c r="J4" s="10"/>
      <c r="K4" t="e">
        <f ca="1">INDEX($F$3:$F$6,SUMPRODUCT(ROW($E$3:$E$6)*(MMULT(1/$E$3:$E$6,VALUE(LEFTB(B3,LEN(B3)-COLUMN(OFFSET($A$1,,,,LEN(B3)))+1)))=1))-ROW($E$3:$E$6)+1)</f>
        <v>#VALUE!</v>
      </c>
      <c r="L4" s="18" t="e">
        <f t="array" aca="1" ref="L4" ca="1">INDEX(F$3:F$6,MIN(IF(MMULT(1/E$3:E$6,VALUE(LEFTB(B3,LEN(B3)-COLUMN(OFFSET(A$1,,,,LEN(B3)))+1)))=1,ROW($3:$6)))-ROW(E$3)+1)</f>
        <v>#VALUE!</v>
      </c>
      <c r="M4" s="13" t="e">
        <f t="array" ref="M4">VLOOKUP(--LEFTB(B3,MAX(IF(ISNUMBER(MATCH(--LEFTB(B3,ROW($1:$9)),E$3:E$6,)),ROW($1:$9)))),E$3:F$6,2,)</f>
        <v>#VALUE!</v>
      </c>
    </row>
    <row r="5" spans="1:13" x14ac:dyDescent="0.2">
      <c r="A5" s="31">
        <v>3</v>
      </c>
      <c r="B5" s="25" t="s">
        <v>12</v>
      </c>
      <c r="C5" s="38">
        <f t="shared" si="0"/>
        <v>2.14</v>
      </c>
      <c r="D5" s="31">
        <v>3.1</v>
      </c>
      <c r="E5" s="29" t="s">
        <v>5</v>
      </c>
      <c r="F5" s="30">
        <v>2.14</v>
      </c>
      <c r="H5" s="1"/>
      <c r="I5" s="3"/>
      <c r="J5" s="11"/>
      <c r="K5" t="e">
        <f t="shared" ref="K5:K7" ca="1" si="1">INDEX($F$3:$F$6,SUMPRODUCT(ROW($E$3:$E$6)*(MMULT(1/$E$3:$E$6,VALUE(LEFTB(B4,LEN(B4)-COLUMN(OFFSET($A$1,,,,LEN(B4)))+1)))=1))-ROW($E$3:$E$6)+1)</f>
        <v>#VALUE!</v>
      </c>
      <c r="L5" s="18" t="e">
        <f t="array" aca="1" ref="L5" ca="1">INDEX(F$3:F$6,MIN(IF(MMULT(1/E$3:E$6,VALUE(LEFTB(B4,LEN(B4)-COLUMN(OFFSET(A$1,,,,LEN(B4)))+1)))=1,ROW($3:$6)))-ROW(E$3)+1)</f>
        <v>#VALUE!</v>
      </c>
      <c r="M5" s="13" t="e">
        <f t="array" ref="M5">VLOOKUP(--LEFTB(B4,MAX(IF(ISNUMBER(MATCH(--LEFTB(B4,ROW($1:$9)),E$3:E$6,)),ROW($1:$9)))),E$3:F$6,2,)</f>
        <v>#VALUE!</v>
      </c>
    </row>
    <row r="6" spans="1:13" ht="13.5" thickBot="1" x14ac:dyDescent="0.25">
      <c r="A6" s="24">
        <v>4</v>
      </c>
      <c r="B6" s="23" t="s">
        <v>8</v>
      </c>
      <c r="C6" s="38">
        <f t="shared" si="0"/>
        <v>7.15</v>
      </c>
      <c r="D6" s="24">
        <v>4.0999999999999996</v>
      </c>
      <c r="E6" s="23" t="s">
        <v>13</v>
      </c>
      <c r="F6" s="22">
        <v>7.15</v>
      </c>
      <c r="H6" s="1"/>
      <c r="I6" s="3"/>
      <c r="J6" s="11"/>
      <c r="K6" t="e">
        <f t="shared" ca="1" si="1"/>
        <v>#VALUE!</v>
      </c>
      <c r="L6" s="18" t="e">
        <f t="array" aca="1" ref="L6" ca="1">INDEX(F$3:F$6,MIN(IF(MMULT(1/E$3:E$6,VALUE(LEFTB(B5,LEN(B5)-COLUMN(OFFSET(A$1,,,,LEN(B5)))+1)))=1,ROW($3:$6)))-ROW(E$3)+1)</f>
        <v>#VALUE!</v>
      </c>
      <c r="M6" s="13" t="e">
        <f t="array" ref="M6">VLOOKUP(--LEFTB(B5,MAX(IF(ISNUMBER(MATCH(--LEFTB(B5,ROW($1:$9)),E$3:E$6,)),ROW($1:$9)))),E$3:F$6,2,)</f>
        <v>#VALUE!</v>
      </c>
    </row>
    <row r="7" spans="1:13" ht="13.5" thickBot="1" x14ac:dyDescent="0.25">
      <c r="B7" s="35"/>
      <c r="C7" s="35"/>
      <c r="E7" s="26"/>
      <c r="H7" s="2"/>
      <c r="I7" s="4"/>
      <c r="J7" s="12"/>
      <c r="K7" t="e">
        <f t="shared" ca="1" si="1"/>
        <v>#VALUE!</v>
      </c>
      <c r="L7" s="18" t="e">
        <f t="array" aca="1" ref="L7" ca="1">INDEX(F$3:F$6,MIN(IF(MMULT(1/E$3:E$6,VALUE(LEFTB(B6,LEN(B6)-COLUMN(OFFSET(A$1,,,,LEN(B6)))+1)))=1,ROW($3:$6)))-ROW(E$3)+1)</f>
        <v>#VALUE!</v>
      </c>
      <c r="M7" s="13" t="e">
        <f t="array" ref="M7">VLOOKUP(--LEFTB(B6,MAX(IF(ISNUMBER(MATCH(--LEFTB(B6,ROW($1:$9)),E$3:E$6,)),ROW($1:$9)))),E$3:F$6,2,)</f>
        <v>#VALUE!</v>
      </c>
    </row>
    <row r="8" spans="1:13" x14ac:dyDescent="0.2">
      <c r="B8" s="32"/>
      <c r="C8" s="35"/>
      <c r="E8" s="36"/>
    </row>
    <row r="10" spans="1:13" x14ac:dyDescent="0.2">
      <c r="A10" s="39" t="s">
        <v>15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3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3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3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8" spans="3:3" x14ac:dyDescent="0.2">
      <c r="C18" s="37"/>
    </row>
  </sheetData>
  <mergeCells count="5">
    <mergeCell ref="A10:J13"/>
    <mergeCell ref="A1:B1"/>
    <mergeCell ref="D1:F1"/>
    <mergeCell ref="H1:J1"/>
    <mergeCell ref="H2:J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Лист2</vt:lpstr>
    </vt:vector>
  </TitlesOfParts>
  <Company>Allround Automations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Ярослав</cp:lastModifiedBy>
  <dcterms:created xsi:type="dcterms:W3CDTF">2015-03-30T11:28:02Z</dcterms:created>
  <dcterms:modified xsi:type="dcterms:W3CDTF">2015-05-12T12:27:40Z</dcterms:modified>
</cp:coreProperties>
</file>