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240" yWindow="105" windowWidth="14805" windowHeight="8010" activeTab="2"/>
  </bookViews>
  <sheets>
    <sheet name="Sales" sheetId="1" r:id="rId1"/>
    <sheet name="Из редизайнера" sheetId="3" r:id="rId2"/>
    <sheet name="Формулы" sheetId="2" r:id="rId3"/>
  </sheets>
  <definedNames>
    <definedName name="_xlnm._FilterDatabase" localSheetId="1" hidden="1">'Из редизайнера'!$A$3:$T$10</definedName>
  </definedNames>
  <calcPr calcId="124519"/>
</workbook>
</file>

<file path=xl/calcChain.xml><?xml version="1.0" encoding="utf-8"?>
<calcChain xmlns="http://schemas.openxmlformats.org/spreadsheetml/2006/main">
  <c r="B3" i="2"/>
  <c r="C3"/>
  <c r="D3"/>
  <c r="E3"/>
  <c r="A3"/>
  <c r="A1"/>
  <c r="G5" s="1"/>
  <c r="D5"/>
  <c r="D6"/>
  <c r="D7"/>
  <c r="B8"/>
  <c r="H8"/>
  <c r="D9"/>
  <c r="B10"/>
  <c r="H10"/>
  <c r="D11"/>
  <c r="B12"/>
  <c r="H12"/>
  <c r="D13"/>
  <c r="A5"/>
  <c r="E5"/>
  <c r="C6"/>
  <c r="A7"/>
  <c r="E7"/>
  <c r="C8"/>
  <c r="A9"/>
  <c r="E9"/>
  <c r="C10"/>
  <c r="A11"/>
  <c r="E11"/>
  <c r="C12"/>
  <c r="A13"/>
  <c r="E13"/>
  <c r="D4"/>
  <c r="C4"/>
  <c r="I6" i="1"/>
  <c r="E4" i="2" l="1"/>
  <c r="A4"/>
  <c r="B4"/>
  <c r="C13"/>
  <c r="E12"/>
  <c r="A12"/>
  <c r="C11"/>
  <c r="E10"/>
  <c r="A10"/>
  <c r="C9"/>
  <c r="E8"/>
  <c r="A8"/>
  <c r="C7"/>
  <c r="E6"/>
  <c r="A6"/>
  <c r="C5"/>
  <c r="H13"/>
  <c r="B13"/>
  <c r="D12"/>
  <c r="H11"/>
  <c r="B11"/>
  <c r="D10"/>
  <c r="H9"/>
  <c r="B9"/>
  <c r="D8"/>
  <c r="H7"/>
  <c r="B7"/>
  <c r="B6"/>
  <c r="B5"/>
  <c r="S13"/>
  <c r="Q13"/>
  <c r="O13"/>
  <c r="M13"/>
  <c r="K13"/>
  <c r="I13"/>
  <c r="R12"/>
  <c r="P12"/>
  <c r="N12"/>
  <c r="L12"/>
  <c r="J12"/>
  <c r="S11"/>
  <c r="Q11"/>
  <c r="O11"/>
  <c r="M11"/>
  <c r="K11"/>
  <c r="I11"/>
  <c r="R10"/>
  <c r="P10"/>
  <c r="N10"/>
  <c r="L10"/>
  <c r="J10"/>
  <c r="S9"/>
  <c r="Q9"/>
  <c r="O9"/>
  <c r="M9"/>
  <c r="K9"/>
  <c r="I9"/>
  <c r="R8"/>
  <c r="P8"/>
  <c r="N8"/>
  <c r="L8"/>
  <c r="J8"/>
  <c r="S7"/>
  <c r="Q7"/>
  <c r="O7"/>
  <c r="M7"/>
  <c r="K7"/>
  <c r="S6"/>
  <c r="Q6"/>
  <c r="O6"/>
  <c r="M6"/>
  <c r="K6"/>
  <c r="I6"/>
  <c r="S5"/>
  <c r="Q5"/>
  <c r="O5"/>
  <c r="M5"/>
  <c r="K5"/>
  <c r="I5"/>
  <c r="S4"/>
  <c r="Q4"/>
  <c r="O4"/>
  <c r="M4"/>
  <c r="K4"/>
  <c r="I4"/>
  <c r="J7"/>
  <c r="G4"/>
  <c r="F13"/>
  <c r="F12"/>
  <c r="F11"/>
  <c r="F10"/>
  <c r="F9"/>
  <c r="F8"/>
  <c r="F7"/>
  <c r="F6"/>
  <c r="F5"/>
  <c r="R13"/>
  <c r="P13"/>
  <c r="N13"/>
  <c r="L13"/>
  <c r="J13"/>
  <c r="S12"/>
  <c r="Q12"/>
  <c r="O12"/>
  <c r="M12"/>
  <c r="K12"/>
  <c r="I12"/>
  <c r="R11"/>
  <c r="P11"/>
  <c r="N11"/>
  <c r="L11"/>
  <c r="J11"/>
  <c r="S10"/>
  <c r="Q10"/>
  <c r="O10"/>
  <c r="M10"/>
  <c r="K10"/>
  <c r="I10"/>
  <c r="R9"/>
  <c r="P9"/>
  <c r="N9"/>
  <c r="L9"/>
  <c r="J9"/>
  <c r="S8"/>
  <c r="Q8"/>
  <c r="O8"/>
  <c r="M8"/>
  <c r="K8"/>
  <c r="I8"/>
  <c r="R7"/>
  <c r="P7"/>
  <c r="N7"/>
  <c r="L7"/>
  <c r="I7"/>
  <c r="R6"/>
  <c r="P6"/>
  <c r="N6"/>
  <c r="L6"/>
  <c r="J6"/>
  <c r="H6"/>
  <c r="R5"/>
  <c r="P5"/>
  <c r="N5"/>
  <c r="L5"/>
  <c r="J5"/>
  <c r="H5"/>
  <c r="R4"/>
  <c r="P4"/>
  <c r="N4"/>
  <c r="L4"/>
  <c r="J4"/>
  <c r="H4"/>
  <c r="F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<sst xmlns="http://schemas.openxmlformats.org/spreadsheetml/2006/main" count="155" uniqueCount="30">
  <si>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</si>
  <si>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</si>
  <si>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</si>
  <si>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</si>
  <si>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</si>
  <si>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</si>
  <si>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</si>
  <si>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</si>
  <si>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</si>
  <si>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</si>
  <si>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</si>
  <si>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</si>
  <si>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0001</t>
  </si>
  <si>
    <t>1/10</t>
  </si>
  <si>
    <t>Продажи</t>
  </si>
  <si>
    <t>0002</t>
  </si>
  <si>
    <t>5/5</t>
  </si>
  <si>
    <t>0006</t>
  </si>
  <si>
    <t>Страна</t>
  </si>
  <si>
    <t>Код</t>
  </si>
  <si>
    <t>Направление</t>
  </si>
  <si>
    <t>Кисти</t>
  </si>
  <si>
    <t>Китай</t>
  </si>
  <si>
    <t>Мин. уп</t>
  </si>
  <si>
    <t>1</t>
  </si>
  <si>
    <t>12</t>
  </si>
  <si>
    <t>Цена</t>
  </si>
  <si>
    <t>год</t>
  </si>
  <si>
    <t>месяц</t>
  </si>
  <si>
    <t>продажи</t>
  </si>
</sst>
</file>

<file path=xl/styles.xml><?xml version="1.0" encoding="utf-8"?>
<styleSheet xmlns="http://schemas.openxmlformats.org/spreadsheetml/2006/main">
  <numFmts count="1">
    <numFmt numFmtId="171" formatCode="_-* #,##0.00_р_._-;\-* #,##0.00_р_._-;_-* &quot;-&quot;??_р_._-;_-@_-"/>
  </numFmts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1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3" borderId="1" xfId="0" quotePrefix="1" applyFont="1" applyFill="1" applyBorder="1" applyAlignment="1">
      <alignment horizontal="center"/>
    </xf>
    <xf numFmtId="16" fontId="1" fillId="3" borderId="1" xfId="0" quotePrefix="1" applyNumberFormat="1" applyFont="1" applyFill="1" applyBorder="1" applyAlignment="1">
      <alignment horizontal="center"/>
    </xf>
    <xf numFmtId="171" fontId="1" fillId="3" borderId="1" xfId="1" quotePrefix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0" borderId="1" xfId="0" quotePrefix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5" borderId="0" xfId="0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C8"/>
  <sheetViews>
    <sheetView workbookViewId="0">
      <pane xSplit="5" ySplit="3" topLeftCell="P4" activePane="bottomRight" state="frozen"/>
      <selection pane="topRight" activeCell="J1" sqref="J1"/>
      <selection pane="bottomLeft" activeCell="A4" sqref="A4"/>
      <selection pane="bottomRight" activeCell="R14" sqref="R14"/>
    </sheetView>
  </sheetViews>
  <sheetFormatPr defaultRowHeight="15"/>
  <cols>
    <col min="1" max="1" width="7" customWidth="1"/>
    <col min="2" max="2" width="7.7109375" customWidth="1"/>
    <col min="3" max="3" width="13.42578125" bestFit="1" customWidth="1"/>
    <col min="4" max="4" width="7.28515625" bestFit="1" customWidth="1"/>
    <col min="5" max="5" width="8.28515625" bestFit="1" customWidth="1"/>
  </cols>
  <sheetData>
    <row r="1" spans="1:29">
      <c r="F1" s="6" t="s">
        <v>14</v>
      </c>
      <c r="G1" s="6" t="s">
        <v>14</v>
      </c>
      <c r="H1" s="6" t="s">
        <v>14</v>
      </c>
      <c r="I1" s="6" t="s">
        <v>14</v>
      </c>
      <c r="J1" s="6" t="s">
        <v>14</v>
      </c>
      <c r="K1" s="6" t="s">
        <v>14</v>
      </c>
      <c r="L1" s="6" t="s">
        <v>14</v>
      </c>
      <c r="M1" s="6" t="s">
        <v>14</v>
      </c>
      <c r="N1" s="6" t="s">
        <v>14</v>
      </c>
      <c r="O1" s="6" t="s">
        <v>14</v>
      </c>
      <c r="P1" s="6" t="s">
        <v>14</v>
      </c>
      <c r="Q1" s="6" t="s">
        <v>14</v>
      </c>
      <c r="R1" s="6" t="s">
        <v>14</v>
      </c>
      <c r="S1" s="6" t="s">
        <v>14</v>
      </c>
      <c r="T1" s="6" t="s">
        <v>14</v>
      </c>
      <c r="U1" s="6" t="s">
        <v>14</v>
      </c>
      <c r="V1" s="6" t="s">
        <v>14</v>
      </c>
      <c r="W1" s="6" t="s">
        <v>14</v>
      </c>
      <c r="X1" s="6" t="s">
        <v>14</v>
      </c>
      <c r="Y1" s="6" t="s">
        <v>14</v>
      </c>
      <c r="Z1" s="6" t="s">
        <v>14</v>
      </c>
      <c r="AA1" s="6" t="s">
        <v>14</v>
      </c>
      <c r="AB1" s="6" t="s">
        <v>14</v>
      </c>
      <c r="AC1" s="6" t="s">
        <v>14</v>
      </c>
    </row>
    <row r="2" spans="1:29">
      <c r="F2" s="6">
        <v>2010</v>
      </c>
      <c r="G2" s="6">
        <v>2010</v>
      </c>
      <c r="H2" s="6">
        <v>2010</v>
      </c>
      <c r="I2" s="6">
        <v>2010</v>
      </c>
      <c r="J2" s="6">
        <v>2010</v>
      </c>
      <c r="K2" s="6">
        <v>2010</v>
      </c>
      <c r="L2" s="6">
        <v>2010</v>
      </c>
      <c r="M2" s="6">
        <v>2010</v>
      </c>
      <c r="N2" s="6">
        <v>2010</v>
      </c>
      <c r="O2" s="6">
        <v>2010</v>
      </c>
      <c r="P2" s="6">
        <v>2010</v>
      </c>
      <c r="Q2" s="6">
        <v>2010</v>
      </c>
      <c r="R2" s="6">
        <v>2011</v>
      </c>
      <c r="S2" s="6">
        <v>2011</v>
      </c>
      <c r="T2" s="6">
        <v>2011</v>
      </c>
      <c r="U2" s="6">
        <v>2011</v>
      </c>
      <c r="V2" s="6">
        <v>2011</v>
      </c>
      <c r="W2" s="6">
        <v>2011</v>
      </c>
      <c r="X2" s="6">
        <v>2011</v>
      </c>
      <c r="Y2" s="6">
        <v>2011</v>
      </c>
      <c r="Z2" s="6">
        <v>2011</v>
      </c>
      <c r="AA2" s="6">
        <v>2011</v>
      </c>
      <c r="AB2" s="6">
        <v>2011</v>
      </c>
      <c r="AC2" s="6">
        <v>2011</v>
      </c>
    </row>
    <row r="3" spans="1:29">
      <c r="A3" s="2" t="s">
        <v>19</v>
      </c>
      <c r="B3" s="2" t="s">
        <v>26</v>
      </c>
      <c r="C3" s="2" t="s">
        <v>20</v>
      </c>
      <c r="D3" s="2" t="s">
        <v>18</v>
      </c>
      <c r="E3" s="2" t="s">
        <v>23</v>
      </c>
      <c r="F3" s="2" t="s">
        <v>0</v>
      </c>
      <c r="G3" s="2" t="s">
        <v>1</v>
      </c>
      <c r="H3" s="2" t="s">
        <v>2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  <c r="P3" s="2" t="s">
        <v>10</v>
      </c>
      <c r="Q3" s="2" t="s">
        <v>11</v>
      </c>
      <c r="R3" s="2" t="s">
        <v>0</v>
      </c>
      <c r="S3" s="2" t="s">
        <v>1</v>
      </c>
      <c r="T3" s="2" t="s">
        <v>2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8</v>
      </c>
      <c r="AA3" s="2" t="s">
        <v>9</v>
      </c>
      <c r="AB3" s="2" t="s">
        <v>10</v>
      </c>
      <c r="AC3" s="2" t="s">
        <v>11</v>
      </c>
    </row>
    <row r="4" spans="1:29">
      <c r="A4" s="3" t="s">
        <v>12</v>
      </c>
      <c r="B4" s="5">
        <v>1.752</v>
      </c>
      <c r="C4" s="3" t="s">
        <v>21</v>
      </c>
      <c r="D4" s="3" t="s">
        <v>22</v>
      </c>
      <c r="E4" s="3" t="s">
        <v>24</v>
      </c>
      <c r="F4" s="1">
        <v>618</v>
      </c>
      <c r="G4" s="1">
        <v>2933</v>
      </c>
      <c r="H4" s="1">
        <v>8817</v>
      </c>
      <c r="I4" s="1">
        <v>7708</v>
      </c>
      <c r="J4" s="1">
        <v>7931</v>
      </c>
      <c r="K4" s="1">
        <v>8823</v>
      </c>
      <c r="L4" s="1">
        <v>1476</v>
      </c>
      <c r="M4" s="1">
        <v>7985</v>
      </c>
      <c r="N4" s="1">
        <v>7524</v>
      </c>
      <c r="O4" s="1">
        <v>7450</v>
      </c>
      <c r="P4" s="1">
        <v>8450</v>
      </c>
      <c r="Q4" s="1">
        <v>4308</v>
      </c>
      <c r="R4" s="1">
        <v>618</v>
      </c>
      <c r="S4" s="1">
        <v>2933</v>
      </c>
      <c r="T4" s="1">
        <v>8817</v>
      </c>
      <c r="U4" s="1">
        <v>7708</v>
      </c>
      <c r="V4" s="1">
        <v>7931</v>
      </c>
      <c r="W4" s="1">
        <v>8823</v>
      </c>
      <c r="X4" s="1">
        <v>1476</v>
      </c>
      <c r="Y4" s="1">
        <v>7985</v>
      </c>
      <c r="Z4" s="1">
        <v>7524</v>
      </c>
      <c r="AA4" s="1">
        <v>7450</v>
      </c>
      <c r="AB4" s="1">
        <v>8450</v>
      </c>
      <c r="AC4" s="1">
        <v>4308</v>
      </c>
    </row>
    <row r="5" spans="1:29">
      <c r="A5" s="3" t="s">
        <v>15</v>
      </c>
      <c r="B5" s="5">
        <v>2.16</v>
      </c>
      <c r="C5" s="3" t="s">
        <v>21</v>
      </c>
      <c r="D5" s="3" t="s">
        <v>22</v>
      </c>
      <c r="E5" s="3" t="s">
        <v>25</v>
      </c>
      <c r="F5" s="1">
        <v>9398</v>
      </c>
      <c r="G5" s="1">
        <v>9845</v>
      </c>
      <c r="H5" s="1">
        <v>769</v>
      </c>
      <c r="I5" s="1">
        <v>7424</v>
      </c>
      <c r="J5" s="1">
        <v>8251</v>
      </c>
      <c r="K5" s="1">
        <v>5628</v>
      </c>
      <c r="L5" s="1">
        <v>4870</v>
      </c>
      <c r="M5" s="1">
        <v>8862</v>
      </c>
      <c r="N5" s="1">
        <v>7274</v>
      </c>
      <c r="O5" s="1">
        <v>2382</v>
      </c>
      <c r="P5" s="1">
        <v>2704</v>
      </c>
      <c r="Q5" s="1">
        <v>4589</v>
      </c>
      <c r="R5" s="1">
        <v>9398</v>
      </c>
      <c r="S5" s="1">
        <v>9845</v>
      </c>
      <c r="T5" s="1">
        <v>769</v>
      </c>
      <c r="U5" s="1">
        <v>7424</v>
      </c>
      <c r="V5" s="1">
        <v>8251</v>
      </c>
      <c r="W5" s="1">
        <v>5628</v>
      </c>
      <c r="X5" s="1">
        <v>4870</v>
      </c>
      <c r="Y5" s="1">
        <v>8862</v>
      </c>
      <c r="Z5" s="1">
        <v>7274</v>
      </c>
      <c r="AA5" s="1">
        <v>2382</v>
      </c>
      <c r="AB5" s="1">
        <v>2704</v>
      </c>
      <c r="AC5" s="1">
        <v>4589</v>
      </c>
    </row>
    <row r="6" spans="1:29">
      <c r="A6" s="4" t="s">
        <v>13</v>
      </c>
      <c r="B6" s="5">
        <v>2.76</v>
      </c>
      <c r="C6" s="4" t="s">
        <v>21</v>
      </c>
      <c r="D6" s="4" t="s">
        <v>22</v>
      </c>
      <c r="E6" s="4" t="s">
        <v>25</v>
      </c>
      <c r="F6" s="1">
        <v>9293</v>
      </c>
      <c r="G6" s="1">
        <v>3172</v>
      </c>
      <c r="H6" s="1">
        <v>6106</v>
      </c>
      <c r="I6" s="1" t="e">
        <f>I5/0</f>
        <v>#DIV/0!</v>
      </c>
      <c r="J6" s="1">
        <v>3514</v>
      </c>
      <c r="K6" s="1">
        <v>9578</v>
      </c>
      <c r="L6" s="1">
        <v>4243</v>
      </c>
      <c r="M6" s="1">
        <v>2064</v>
      </c>
      <c r="N6" s="1">
        <v>7742</v>
      </c>
      <c r="O6" s="1">
        <v>2239</v>
      </c>
      <c r="P6" s="1">
        <v>413</v>
      </c>
      <c r="Q6" s="1">
        <v>4921</v>
      </c>
      <c r="R6" s="1">
        <v>9293</v>
      </c>
      <c r="S6" s="1">
        <v>3172</v>
      </c>
      <c r="T6" s="1">
        <v>6106</v>
      </c>
      <c r="U6" s="1">
        <v>3462</v>
      </c>
      <c r="V6" s="1">
        <v>3514</v>
      </c>
      <c r="W6" s="1">
        <v>9578</v>
      </c>
      <c r="X6" s="1">
        <v>4243</v>
      </c>
      <c r="Y6" s="1">
        <v>2064</v>
      </c>
      <c r="Z6" s="1">
        <v>7742</v>
      </c>
      <c r="AA6" s="1">
        <v>2239</v>
      </c>
      <c r="AB6" s="1">
        <v>413</v>
      </c>
      <c r="AC6" s="1">
        <v>4921</v>
      </c>
    </row>
    <row r="7" spans="1:29">
      <c r="A7" s="3" t="s">
        <v>16</v>
      </c>
      <c r="B7" s="5">
        <v>3.48</v>
      </c>
      <c r="C7" s="3" t="s">
        <v>21</v>
      </c>
      <c r="D7" s="3" t="s">
        <v>22</v>
      </c>
      <c r="E7" s="3" t="s">
        <v>25</v>
      </c>
      <c r="F7" s="1">
        <v>5377</v>
      </c>
      <c r="G7" s="1">
        <v>5686</v>
      </c>
      <c r="H7" s="1">
        <v>4942</v>
      </c>
      <c r="I7" s="1">
        <v>7991</v>
      </c>
      <c r="J7" s="1">
        <v>4323</v>
      </c>
      <c r="K7" s="1">
        <v>6504</v>
      </c>
      <c r="L7" s="1">
        <v>305</v>
      </c>
      <c r="M7" s="1">
        <v>5139</v>
      </c>
      <c r="N7" s="1">
        <v>1345</v>
      </c>
      <c r="O7" s="1">
        <v>7039</v>
      </c>
      <c r="P7" s="1">
        <v>3761</v>
      </c>
      <c r="Q7" s="1">
        <v>3803</v>
      </c>
      <c r="R7" s="1">
        <v>5377</v>
      </c>
      <c r="S7" s="1">
        <v>5686</v>
      </c>
      <c r="T7" s="1">
        <v>4942</v>
      </c>
      <c r="U7" s="1">
        <v>7991</v>
      </c>
      <c r="V7" s="1">
        <v>4323</v>
      </c>
      <c r="W7" s="1">
        <v>6504</v>
      </c>
      <c r="X7" s="1">
        <v>305</v>
      </c>
      <c r="Y7" s="1">
        <v>5139</v>
      </c>
      <c r="Z7" s="1">
        <v>1345</v>
      </c>
      <c r="AA7" s="1">
        <v>7039</v>
      </c>
      <c r="AB7" s="1">
        <v>3761</v>
      </c>
      <c r="AC7" s="1">
        <v>3803</v>
      </c>
    </row>
    <row r="8" spans="1:29">
      <c r="A8" s="3" t="s">
        <v>17</v>
      </c>
      <c r="B8" s="5">
        <v>3.8879999999999999</v>
      </c>
      <c r="C8" s="3" t="s">
        <v>21</v>
      </c>
      <c r="D8" s="3" t="s">
        <v>22</v>
      </c>
      <c r="E8" s="3" t="s">
        <v>25</v>
      </c>
      <c r="F8" s="1">
        <v>8598</v>
      </c>
      <c r="G8" s="1">
        <v>8186</v>
      </c>
      <c r="H8" s="1">
        <v>5302</v>
      </c>
      <c r="I8" s="1">
        <v>8789</v>
      </c>
      <c r="J8" s="1">
        <v>724</v>
      </c>
      <c r="K8" s="1">
        <v>5963</v>
      </c>
      <c r="L8" s="1">
        <v>3248</v>
      </c>
      <c r="M8" s="1">
        <v>1815</v>
      </c>
      <c r="N8" s="1">
        <v>818</v>
      </c>
      <c r="O8" s="1">
        <v>6439</v>
      </c>
      <c r="P8" s="1">
        <v>8423</v>
      </c>
      <c r="Q8" s="1">
        <v>3624</v>
      </c>
      <c r="R8" s="1">
        <v>8598</v>
      </c>
      <c r="S8" s="1">
        <v>8186</v>
      </c>
      <c r="T8" s="1">
        <v>5302</v>
      </c>
      <c r="U8" s="1">
        <v>8789</v>
      </c>
      <c r="V8" s="1">
        <v>724</v>
      </c>
      <c r="W8" s="1">
        <v>5963</v>
      </c>
      <c r="X8" s="1">
        <v>3248</v>
      </c>
      <c r="Y8" s="1">
        <v>1815</v>
      </c>
      <c r="Z8" s="1">
        <v>818</v>
      </c>
      <c r="AA8" s="1">
        <v>6439</v>
      </c>
      <c r="AB8" s="1">
        <v>8423</v>
      </c>
      <c r="AC8" s="1">
        <v>3624</v>
      </c>
    </row>
  </sheetData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3"/>
  <sheetViews>
    <sheetView view="pageBreakPreview" zoomScale="6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J10" sqref="J10"/>
    </sheetView>
  </sheetViews>
  <sheetFormatPr defaultRowHeight="15"/>
  <sheetData>
    <row r="1" spans="1:20">
      <c r="A1" s="7"/>
      <c r="B1" s="7"/>
      <c r="C1" s="7"/>
      <c r="D1" s="7"/>
      <c r="E1" s="7"/>
      <c r="F1" s="7"/>
      <c r="G1" s="7"/>
      <c r="H1" s="7"/>
      <c r="I1" s="7" t="s">
        <v>14</v>
      </c>
      <c r="J1" s="7" t="s">
        <v>14</v>
      </c>
      <c r="K1" s="7" t="s">
        <v>14</v>
      </c>
      <c r="L1" s="7" t="s">
        <v>14</v>
      </c>
      <c r="M1" s="7" t="s">
        <v>14</v>
      </c>
      <c r="N1" s="7" t="s">
        <v>14</v>
      </c>
      <c r="O1" s="7" t="s">
        <v>14</v>
      </c>
      <c r="P1" s="7" t="s">
        <v>14</v>
      </c>
      <c r="Q1" s="7" t="s">
        <v>14</v>
      </c>
      <c r="R1" s="7" t="s">
        <v>14</v>
      </c>
      <c r="S1" s="7" t="s">
        <v>14</v>
      </c>
      <c r="T1" s="7" t="s">
        <v>14</v>
      </c>
    </row>
    <row r="2" spans="1:20">
      <c r="A2" s="7"/>
      <c r="B2" s="7"/>
      <c r="C2" s="7"/>
      <c r="D2" s="7"/>
      <c r="E2" s="7"/>
      <c r="F2" s="7"/>
      <c r="G2" s="7"/>
      <c r="H2" s="7"/>
      <c r="I2" s="7">
        <v>2010</v>
      </c>
      <c r="J2" s="7">
        <v>2010</v>
      </c>
      <c r="K2" s="7">
        <v>2010</v>
      </c>
      <c r="L2" s="7">
        <v>2010</v>
      </c>
      <c r="M2" s="7">
        <v>2010</v>
      </c>
      <c r="N2" s="7">
        <v>2010</v>
      </c>
      <c r="O2" s="7">
        <v>2010</v>
      </c>
      <c r="P2" s="7">
        <v>2010</v>
      </c>
      <c r="Q2" s="7">
        <v>2010</v>
      </c>
      <c r="R2" s="7">
        <v>2010</v>
      </c>
      <c r="S2" s="7">
        <v>2010</v>
      </c>
      <c r="T2" s="7">
        <v>2010</v>
      </c>
    </row>
    <row r="3" spans="1:20">
      <c r="A3" s="7"/>
      <c r="B3" s="7"/>
      <c r="C3" s="7"/>
      <c r="D3" s="7" t="s">
        <v>19</v>
      </c>
      <c r="E3" s="7" t="s">
        <v>26</v>
      </c>
      <c r="F3" s="7" t="s">
        <v>20</v>
      </c>
      <c r="G3" s="7" t="s">
        <v>18</v>
      </c>
      <c r="H3" s="7" t="s">
        <v>23</v>
      </c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7" t="s">
        <v>7</v>
      </c>
      <c r="Q3" s="7" t="s">
        <v>8</v>
      </c>
      <c r="R3" s="7" t="s">
        <v>9</v>
      </c>
      <c r="S3" s="7" t="s">
        <v>10</v>
      </c>
      <c r="T3" s="7" t="s">
        <v>11</v>
      </c>
    </row>
    <row r="4" spans="1:20">
      <c r="A4" s="1" t="s">
        <v>14</v>
      </c>
      <c r="B4" s="1">
        <v>2010</v>
      </c>
      <c r="C4" s="1" t="s">
        <v>0</v>
      </c>
      <c r="D4" s="8" t="s">
        <v>12</v>
      </c>
      <c r="E4" s="1">
        <v>1.752</v>
      </c>
      <c r="F4" s="1" t="s">
        <v>21</v>
      </c>
      <c r="G4" s="1" t="s">
        <v>22</v>
      </c>
      <c r="H4" s="1">
        <v>1</v>
      </c>
      <c r="I4" s="1">
        <v>618</v>
      </c>
      <c r="J4" s="1">
        <v>2933</v>
      </c>
      <c r="K4" s="1">
        <v>8817</v>
      </c>
      <c r="L4" s="1">
        <v>7708</v>
      </c>
      <c r="M4" s="1">
        <v>7931</v>
      </c>
      <c r="N4" s="1">
        <v>8823</v>
      </c>
      <c r="O4" s="1">
        <v>1476</v>
      </c>
      <c r="P4" s="1">
        <v>7985</v>
      </c>
      <c r="Q4" s="1">
        <v>7524</v>
      </c>
      <c r="R4" s="1">
        <v>7450</v>
      </c>
      <c r="S4" s="1">
        <v>8450</v>
      </c>
      <c r="T4" s="1">
        <v>4308</v>
      </c>
    </row>
    <row r="5" spans="1:20">
      <c r="A5" s="1" t="s">
        <v>14</v>
      </c>
      <c r="B5" s="1">
        <v>2011</v>
      </c>
      <c r="C5" s="1" t="s">
        <v>0</v>
      </c>
      <c r="D5" s="8" t="s">
        <v>12</v>
      </c>
      <c r="E5" s="1">
        <v>1.752</v>
      </c>
      <c r="F5" s="1" t="s">
        <v>21</v>
      </c>
      <c r="G5" s="1" t="s">
        <v>22</v>
      </c>
      <c r="H5" s="1">
        <v>1</v>
      </c>
      <c r="I5" s="1">
        <v>618</v>
      </c>
      <c r="J5" s="1">
        <v>2933</v>
      </c>
      <c r="K5" s="1">
        <v>8817</v>
      </c>
      <c r="L5" s="1">
        <v>7708</v>
      </c>
      <c r="M5" s="1">
        <v>7931</v>
      </c>
      <c r="N5" s="1">
        <v>8823</v>
      </c>
      <c r="O5" s="1">
        <v>1476</v>
      </c>
      <c r="P5" s="1">
        <v>7985</v>
      </c>
      <c r="Q5" s="1">
        <v>7524</v>
      </c>
      <c r="R5" s="1">
        <v>7450</v>
      </c>
      <c r="S5" s="1">
        <v>8450</v>
      </c>
      <c r="T5" s="1">
        <v>4308</v>
      </c>
    </row>
    <row r="6" spans="1:20">
      <c r="A6" s="1" t="s">
        <v>14</v>
      </c>
      <c r="B6" s="1">
        <v>2010</v>
      </c>
      <c r="C6" s="1" t="s">
        <v>0</v>
      </c>
      <c r="D6" s="8" t="s">
        <v>15</v>
      </c>
      <c r="E6" s="1">
        <v>2.16</v>
      </c>
      <c r="F6" s="1" t="s">
        <v>21</v>
      </c>
      <c r="G6" s="1" t="s">
        <v>22</v>
      </c>
      <c r="H6" s="1">
        <v>12</v>
      </c>
      <c r="I6" s="1">
        <v>9398</v>
      </c>
      <c r="J6" s="1">
        <v>9845</v>
      </c>
      <c r="K6" s="1">
        <v>769</v>
      </c>
      <c r="L6" s="1">
        <v>7424</v>
      </c>
      <c r="M6" s="1">
        <v>8251</v>
      </c>
      <c r="N6" s="1">
        <v>5628</v>
      </c>
      <c r="O6" s="1">
        <v>4870</v>
      </c>
      <c r="P6" s="1">
        <v>8862</v>
      </c>
      <c r="Q6" s="1">
        <v>7274</v>
      </c>
      <c r="R6" s="1">
        <v>2382</v>
      </c>
      <c r="S6" s="1">
        <v>2704</v>
      </c>
      <c r="T6" s="1">
        <v>4589</v>
      </c>
    </row>
    <row r="7" spans="1:20">
      <c r="A7" s="1" t="s">
        <v>14</v>
      </c>
      <c r="B7" s="1">
        <v>2011</v>
      </c>
      <c r="C7" s="1" t="s">
        <v>0</v>
      </c>
      <c r="D7" s="8" t="s">
        <v>15</v>
      </c>
      <c r="E7" s="1">
        <v>2.16</v>
      </c>
      <c r="F7" s="1" t="s">
        <v>21</v>
      </c>
      <c r="G7" s="1" t="s">
        <v>22</v>
      </c>
      <c r="H7" s="1">
        <v>12</v>
      </c>
      <c r="I7" s="1">
        <v>9398</v>
      </c>
      <c r="J7" s="1">
        <v>9845</v>
      </c>
      <c r="K7" s="1">
        <v>769</v>
      </c>
      <c r="L7" s="1">
        <v>7424</v>
      </c>
      <c r="M7" s="1">
        <v>8251</v>
      </c>
      <c r="N7" s="1">
        <v>5628</v>
      </c>
      <c r="O7" s="1">
        <v>4870</v>
      </c>
      <c r="P7" s="1">
        <v>8862</v>
      </c>
      <c r="Q7" s="1">
        <v>7274</v>
      </c>
      <c r="R7" s="1">
        <v>2382</v>
      </c>
      <c r="S7" s="1">
        <v>2704</v>
      </c>
      <c r="T7" s="1">
        <v>4589</v>
      </c>
    </row>
    <row r="8" spans="1:20">
      <c r="A8" s="1" t="s">
        <v>14</v>
      </c>
      <c r="B8" s="1">
        <v>2010</v>
      </c>
      <c r="C8" s="1" t="s">
        <v>0</v>
      </c>
      <c r="D8" s="8" t="s">
        <v>13</v>
      </c>
      <c r="E8" s="1">
        <v>2.76</v>
      </c>
      <c r="F8" s="1" t="s">
        <v>21</v>
      </c>
      <c r="G8" s="1" t="s">
        <v>22</v>
      </c>
      <c r="H8" s="1">
        <v>12</v>
      </c>
      <c r="I8" s="1">
        <v>9293</v>
      </c>
      <c r="J8" s="1">
        <v>3172</v>
      </c>
      <c r="K8" s="1">
        <v>6106</v>
      </c>
      <c r="L8" s="1"/>
      <c r="M8" s="1">
        <v>3514</v>
      </c>
      <c r="N8" s="1">
        <v>9578</v>
      </c>
      <c r="O8" s="1">
        <v>4243</v>
      </c>
      <c r="P8" s="1">
        <v>2064</v>
      </c>
      <c r="Q8" s="1">
        <v>7742</v>
      </c>
      <c r="R8" s="1">
        <v>2239</v>
      </c>
      <c r="S8" s="1">
        <v>413</v>
      </c>
      <c r="T8" s="1">
        <v>4921</v>
      </c>
    </row>
    <row r="9" spans="1:20">
      <c r="A9" s="1" t="s">
        <v>14</v>
      </c>
      <c r="B9" s="1">
        <v>2011</v>
      </c>
      <c r="C9" s="1" t="s">
        <v>0</v>
      </c>
      <c r="D9" s="8" t="s">
        <v>13</v>
      </c>
      <c r="E9" s="1">
        <v>2.76</v>
      </c>
      <c r="F9" s="1" t="s">
        <v>21</v>
      </c>
      <c r="G9" s="1" t="s">
        <v>22</v>
      </c>
      <c r="H9" s="1">
        <v>12</v>
      </c>
      <c r="I9" s="1">
        <v>9293</v>
      </c>
      <c r="J9" s="1">
        <v>3172</v>
      </c>
      <c r="K9" s="1">
        <v>6106</v>
      </c>
      <c r="L9" s="1">
        <v>3462</v>
      </c>
      <c r="M9" s="1">
        <v>3514</v>
      </c>
      <c r="N9" s="1">
        <v>9578</v>
      </c>
      <c r="O9" s="1">
        <v>4243</v>
      </c>
      <c r="P9" s="1">
        <v>2064</v>
      </c>
      <c r="Q9" s="1">
        <v>7742</v>
      </c>
      <c r="R9" s="1">
        <v>2239</v>
      </c>
      <c r="S9" s="1">
        <v>413</v>
      </c>
      <c r="T9" s="1">
        <v>4921</v>
      </c>
    </row>
    <row r="10" spans="1:20">
      <c r="A10" s="1" t="s">
        <v>14</v>
      </c>
      <c r="B10" s="1">
        <v>2010</v>
      </c>
      <c r="C10" s="1" t="s">
        <v>0</v>
      </c>
      <c r="D10" s="8" t="s">
        <v>16</v>
      </c>
      <c r="E10" s="1">
        <v>3.48</v>
      </c>
      <c r="F10" s="1" t="s">
        <v>21</v>
      </c>
      <c r="G10" s="1" t="s">
        <v>22</v>
      </c>
      <c r="H10" s="1">
        <v>12</v>
      </c>
      <c r="I10" s="1">
        <v>5377</v>
      </c>
      <c r="J10" s="1">
        <v>5686</v>
      </c>
      <c r="K10" s="1">
        <v>4942</v>
      </c>
      <c r="L10" s="1">
        <v>7991</v>
      </c>
      <c r="M10" s="1">
        <v>4323</v>
      </c>
      <c r="N10" s="1">
        <v>6504</v>
      </c>
      <c r="O10" s="1">
        <v>305</v>
      </c>
      <c r="P10" s="1">
        <v>5139</v>
      </c>
      <c r="Q10" s="1">
        <v>1345</v>
      </c>
      <c r="R10" s="1">
        <v>7039</v>
      </c>
      <c r="S10" s="1">
        <v>3761</v>
      </c>
      <c r="T10" s="1">
        <v>3803</v>
      </c>
    </row>
    <row r="11" spans="1:20">
      <c r="A11" s="1" t="s">
        <v>14</v>
      </c>
      <c r="B11" s="1">
        <v>2011</v>
      </c>
      <c r="C11" s="1" t="s">
        <v>0</v>
      </c>
      <c r="D11" s="8" t="s">
        <v>16</v>
      </c>
      <c r="E11" s="1">
        <v>3.48</v>
      </c>
      <c r="F11" s="1" t="s">
        <v>21</v>
      </c>
      <c r="G11" s="1" t="s">
        <v>22</v>
      </c>
      <c r="H11" s="1">
        <v>12</v>
      </c>
      <c r="I11" s="1">
        <v>5377</v>
      </c>
      <c r="J11" s="1">
        <v>5686</v>
      </c>
      <c r="K11" s="1">
        <v>4942</v>
      </c>
      <c r="L11" s="1">
        <v>7991</v>
      </c>
      <c r="M11" s="1">
        <v>4323</v>
      </c>
      <c r="N11" s="1">
        <v>6504</v>
      </c>
      <c r="O11" s="1">
        <v>305</v>
      </c>
      <c r="P11" s="1">
        <v>5139</v>
      </c>
      <c r="Q11" s="1">
        <v>1345</v>
      </c>
      <c r="R11" s="1">
        <v>7039</v>
      </c>
      <c r="S11" s="1">
        <v>3761</v>
      </c>
      <c r="T11" s="1">
        <v>3803</v>
      </c>
    </row>
    <row r="12" spans="1:20">
      <c r="A12" s="1" t="s">
        <v>14</v>
      </c>
      <c r="B12" s="1">
        <v>2010</v>
      </c>
      <c r="C12" s="1" t="s">
        <v>0</v>
      </c>
      <c r="D12" s="8" t="s">
        <v>17</v>
      </c>
      <c r="E12" s="1">
        <v>3.8879999999999999</v>
      </c>
      <c r="F12" s="1" t="s">
        <v>21</v>
      </c>
      <c r="G12" s="1" t="s">
        <v>22</v>
      </c>
      <c r="H12" s="1">
        <v>12</v>
      </c>
      <c r="I12" s="1">
        <v>8598</v>
      </c>
      <c r="J12" s="1">
        <v>8186</v>
      </c>
      <c r="K12" s="1">
        <v>5302</v>
      </c>
      <c r="L12" s="1">
        <v>8789</v>
      </c>
      <c r="M12" s="1">
        <v>724</v>
      </c>
      <c r="N12" s="1">
        <v>5963</v>
      </c>
      <c r="O12" s="1">
        <v>3248</v>
      </c>
      <c r="P12" s="1">
        <v>1815</v>
      </c>
      <c r="Q12" s="1">
        <v>818</v>
      </c>
      <c r="R12" s="1">
        <v>6439</v>
      </c>
      <c r="S12" s="1">
        <v>8423</v>
      </c>
      <c r="T12" s="1">
        <v>3624</v>
      </c>
    </row>
    <row r="13" spans="1:20">
      <c r="A13" s="1" t="s">
        <v>14</v>
      </c>
      <c r="B13" s="1">
        <v>2011</v>
      </c>
      <c r="C13" s="1" t="s">
        <v>0</v>
      </c>
      <c r="D13" s="8" t="s">
        <v>17</v>
      </c>
      <c r="E13" s="1">
        <v>3.8879999999999999</v>
      </c>
      <c r="F13" s="1" t="s">
        <v>21</v>
      </c>
      <c r="G13" s="1" t="s">
        <v>22</v>
      </c>
      <c r="H13" s="1">
        <v>12</v>
      </c>
      <c r="I13" s="1">
        <v>8598</v>
      </c>
      <c r="J13" s="1">
        <v>8186</v>
      </c>
      <c r="K13" s="1">
        <v>5302</v>
      </c>
      <c r="L13" s="1">
        <v>8789</v>
      </c>
      <c r="M13" s="1">
        <v>724</v>
      </c>
      <c r="N13" s="1">
        <v>5963</v>
      </c>
      <c r="O13" s="1">
        <v>3248</v>
      </c>
      <c r="P13" s="1">
        <v>1815</v>
      </c>
      <c r="Q13" s="1">
        <v>818</v>
      </c>
      <c r="R13" s="1">
        <v>6439</v>
      </c>
      <c r="S13" s="1">
        <v>8423</v>
      </c>
      <c r="T13" s="1">
        <v>3624</v>
      </c>
    </row>
  </sheetData>
  <autoFilter ref="A3:T10"/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S22"/>
  <sheetViews>
    <sheetView tabSelected="1" workbookViewId="0">
      <pane ySplit="3" topLeftCell="A4" activePane="bottomLeft" state="frozen"/>
      <selection pane="bottomLeft" activeCell="G4" sqref="G4"/>
    </sheetView>
  </sheetViews>
  <sheetFormatPr defaultRowHeight="15"/>
  <sheetData>
    <row r="1" spans="1:19">
      <c r="A1">
        <f>COUNT(Sales!F4:F8)</f>
        <v>5</v>
      </c>
      <c r="B1" s="18">
        <v>12</v>
      </c>
    </row>
    <row r="3" spans="1:19" ht="15.75" thickBot="1">
      <c r="A3" t="str">
        <f>Sales!A3</f>
        <v>Код</v>
      </c>
      <c r="B3" t="str">
        <f>Sales!B3</f>
        <v>Цена</v>
      </c>
      <c r="C3" t="str">
        <f>Sales!C3</f>
        <v>Направление</v>
      </c>
      <c r="D3" t="str">
        <f>Sales!D3</f>
        <v>Страна</v>
      </c>
      <c r="E3" t="str">
        <f>Sales!E3</f>
        <v>Мин. уп</v>
      </c>
      <c r="F3" t="s">
        <v>27</v>
      </c>
      <c r="G3" t="s">
        <v>28</v>
      </c>
      <c r="H3" t="s">
        <v>29</v>
      </c>
    </row>
    <row r="4" spans="1:19" ht="15.75" thickBot="1">
      <c r="A4" s="9" t="str">
        <f ca="1">OFFSET(Sales!A$4,MOD((ROW(Формулы!B1)-1),$A$1),0)</f>
        <v>0001</v>
      </c>
      <c r="B4" s="10">
        <f ca="1">OFFSET(Sales!B$4,MOD((ROW(Формулы!C1)-1),$A$1),0)</f>
        <v>1.752</v>
      </c>
      <c r="C4" s="10" t="str">
        <f ca="1">OFFSET(Sales!C$4,MOD((ROW(Формулы!D1)-1),$A$1),0)</f>
        <v>Кисти</v>
      </c>
      <c r="D4" s="10" t="str">
        <f ca="1">OFFSET(Sales!D$4,MOD((ROW(Формулы!E1)-1),$A$1),0)</f>
        <v>Китай</v>
      </c>
      <c r="E4" s="10" t="str">
        <f ca="1">OFFSET(Sales!E$4,MOD((ROW(Формулы!F1)-1),$A$1),0)</f>
        <v>1</v>
      </c>
      <c r="F4" s="10">
        <f ca="1">OFFSET(Sales!F$2,0,$B$1*INT((ROW(Формулы!C1)-1)/$A$1))</f>
        <v>2010</v>
      </c>
      <c r="G4" s="10" t="str">
        <f ca="1">OFFSET(Sales!F$3,0,$B$1*INT((ROW(Формулы!C1)-1)/$A$1))</f>
        <v>Январь</v>
      </c>
      <c r="H4" s="10">
        <f ca="1">OFFSET(Sales!F$4,MOD((ROW(Формулы!D1)-1),$A$1),$B$1*INT((ROW(Формулы!C1)-1)/$A$1))</f>
        <v>618</v>
      </c>
      <c r="I4" s="10">
        <f ca="1">OFFSET(Sales!G$4,MOD((ROW(Формулы!E1)-1),$A$1),$B$1*INT((ROW(Формулы!D1)-1)/$A$1))</f>
        <v>2933</v>
      </c>
      <c r="J4" s="10">
        <f ca="1">OFFSET(Sales!H$4,MOD((ROW(Формулы!F1)-1),$A$1),$B$1*INT((ROW(Формулы!E1)-1)/$A$1))</f>
        <v>8817</v>
      </c>
      <c r="K4" s="10">
        <f ca="1">OFFSET(Sales!I$4,MOD((ROW(Формулы!G1)-1),$A$1),$B$1*INT((ROW(Формулы!F1)-1)/$A$1))</f>
        <v>7708</v>
      </c>
      <c r="L4" s="10">
        <f ca="1">OFFSET(Sales!J$4,MOD((ROW(Формулы!H1)-1),$A$1),$B$1*INT((ROW(Формулы!G1)-1)/$A$1))</f>
        <v>7931</v>
      </c>
      <c r="M4" s="10">
        <f ca="1">OFFSET(Sales!K$4,MOD((ROW(Формулы!I1)-1),$A$1),$B$1*INT((ROW(Формулы!H1)-1)/$A$1))</f>
        <v>8823</v>
      </c>
      <c r="N4" s="10">
        <f ca="1">OFFSET(Sales!L$4,MOD((ROW(Формулы!J1)-1),$A$1),$B$1*INT((ROW(Формулы!I1)-1)/$A$1))</f>
        <v>1476</v>
      </c>
      <c r="O4" s="10">
        <f ca="1">OFFSET(Sales!M$4,MOD((ROW(Формулы!K1)-1),$A$1),$B$1*INT((ROW(Формулы!J1)-1)/$A$1))</f>
        <v>7985</v>
      </c>
      <c r="P4" s="10">
        <f ca="1">OFFSET(Sales!N$4,MOD((ROW(Формулы!L1)-1),$A$1),$B$1*INT((ROW(Формулы!K1)-1)/$A$1))</f>
        <v>7524</v>
      </c>
      <c r="Q4" s="10">
        <f ca="1">OFFSET(Sales!O$4,MOD((ROW(Формулы!M1)-1),$A$1),$B$1*INT((ROW(Формулы!L1)-1)/$A$1))</f>
        <v>7450</v>
      </c>
      <c r="R4" s="10">
        <f ca="1">OFFSET(Sales!P$4,MOD((ROW(Формулы!N1)-1),$A$1),$B$1*INT((ROW(Формулы!M1)-1)/$A$1))</f>
        <v>8450</v>
      </c>
      <c r="S4" s="11">
        <f ca="1">OFFSET(Sales!Q$4,MOD((ROW(Формулы!O1)-1),$A$1),$B$1*INT((ROW(Формулы!N1)-1)/$A$1))</f>
        <v>4308</v>
      </c>
    </row>
    <row r="5" spans="1:19" ht="15.75" thickBot="1">
      <c r="A5" s="12" t="str">
        <f ca="1">OFFSET(Sales!A$4,MOD((ROW(Формулы!B2)-1),$A$1),0)</f>
        <v>0002</v>
      </c>
      <c r="B5" s="13">
        <f ca="1">OFFSET(Sales!B$4,MOD((ROW(Формулы!C2)-1),$A$1),0)</f>
        <v>2.16</v>
      </c>
      <c r="C5" s="13" t="str">
        <f ca="1">OFFSET(Sales!C$4,MOD((ROW(Формулы!D2)-1),$A$1),0)</f>
        <v>Кисти</v>
      </c>
      <c r="D5" s="13" t="str">
        <f ca="1">OFFSET(Sales!D$4,MOD((ROW(Формулы!E2)-1),$A$1),0)</f>
        <v>Китай</v>
      </c>
      <c r="E5" s="13" t="str">
        <f ca="1">OFFSET(Sales!E$4,MOD((ROW(Формулы!F2)-1),$A$1),0)</f>
        <v>12</v>
      </c>
      <c r="F5" s="10">
        <f ca="1">OFFSET(Sales!F$2,0,$B$1*INT((ROW(Формулы!C2)-1)/$A$1))</f>
        <v>2010</v>
      </c>
      <c r="G5" s="10" t="str">
        <f ca="1">OFFSET(Sales!F$3,0,$B$1*INT((ROW(Формулы!C2)-1)/$A$1))</f>
        <v>Январь</v>
      </c>
      <c r="H5" s="13">
        <f ca="1">OFFSET(Sales!F$4,MOD((ROW(Формулы!D2)-1),$A$1),$B$1*INT((ROW(Формулы!C2)-1)/$A$1))</f>
        <v>9398</v>
      </c>
      <c r="I5" s="13">
        <f ca="1">OFFSET(Sales!G$4,MOD((ROW(Формулы!E2)-1),$A$1),$B$1*INT((ROW(Формулы!D2)-1)/$A$1))</f>
        <v>9845</v>
      </c>
      <c r="J5" s="13">
        <f ca="1">OFFSET(Sales!H$4,MOD((ROW(Формулы!F2)-1),$A$1),$B$1*INT((ROW(Формулы!E2)-1)/$A$1))</f>
        <v>769</v>
      </c>
      <c r="K5" s="13">
        <f ca="1">OFFSET(Sales!I$4,MOD((ROW(Формулы!G2)-1),$A$1),$B$1*INT((ROW(Формулы!F2)-1)/$A$1))</f>
        <v>7424</v>
      </c>
      <c r="L5" s="13">
        <f ca="1">OFFSET(Sales!J$4,MOD((ROW(Формулы!H2)-1),$A$1),$B$1*INT((ROW(Формулы!G2)-1)/$A$1))</f>
        <v>8251</v>
      </c>
      <c r="M5" s="13">
        <f ca="1">OFFSET(Sales!K$4,MOD((ROW(Формулы!I2)-1),$A$1),$B$1*INT((ROW(Формулы!H2)-1)/$A$1))</f>
        <v>5628</v>
      </c>
      <c r="N5" s="13">
        <f ca="1">OFFSET(Sales!L$4,MOD((ROW(Формулы!J2)-1),$A$1),$B$1*INT((ROW(Формулы!I2)-1)/$A$1))</f>
        <v>4870</v>
      </c>
      <c r="O5" s="13">
        <f ca="1">OFFSET(Sales!M$4,MOD((ROW(Формулы!K2)-1),$A$1),$B$1*INT((ROW(Формулы!J2)-1)/$A$1))</f>
        <v>8862</v>
      </c>
      <c r="P5" s="13">
        <f ca="1">OFFSET(Sales!N$4,MOD((ROW(Формулы!L2)-1),$A$1),$B$1*INT((ROW(Формулы!K2)-1)/$A$1))</f>
        <v>7274</v>
      </c>
      <c r="Q5" s="13">
        <f ca="1">OFFSET(Sales!O$4,MOD((ROW(Формулы!M2)-1),$A$1),$B$1*INT((ROW(Формулы!L2)-1)/$A$1))</f>
        <v>2382</v>
      </c>
      <c r="R5" s="13">
        <f ca="1">OFFSET(Sales!P$4,MOD((ROW(Формулы!N2)-1),$A$1),$B$1*INT((ROW(Формулы!M2)-1)/$A$1))</f>
        <v>2704</v>
      </c>
      <c r="S5" s="14">
        <f ca="1">OFFSET(Sales!Q$4,MOD((ROW(Формулы!O2)-1),$A$1),$B$1*INT((ROW(Формулы!N2)-1)/$A$1))</f>
        <v>4589</v>
      </c>
    </row>
    <row r="6" spans="1:19" ht="15.75" thickBot="1">
      <c r="A6" s="12" t="str">
        <f ca="1">OFFSET(Sales!A$4,MOD((ROW(Формулы!B3)-1),$A$1),0)</f>
        <v>1/10</v>
      </c>
      <c r="B6" s="13">
        <f ca="1">OFFSET(Sales!B$4,MOD((ROW(Формулы!C3)-1),$A$1),0)</f>
        <v>2.76</v>
      </c>
      <c r="C6" s="13" t="str">
        <f ca="1">OFFSET(Sales!C$4,MOD((ROW(Формулы!D3)-1),$A$1),0)</f>
        <v>Кисти</v>
      </c>
      <c r="D6" s="13" t="str">
        <f ca="1">OFFSET(Sales!D$4,MOD((ROW(Формулы!E3)-1),$A$1),0)</f>
        <v>Китай</v>
      </c>
      <c r="E6" s="13" t="str">
        <f ca="1">OFFSET(Sales!E$4,MOD((ROW(Формулы!F3)-1),$A$1),0)</f>
        <v>12</v>
      </c>
      <c r="F6" s="10">
        <f ca="1">OFFSET(Sales!F$2,0,$B$1*INT((ROW(Формулы!C3)-1)/$A$1))</f>
        <v>2010</v>
      </c>
      <c r="G6" s="10" t="str">
        <f ca="1">OFFSET(Sales!F$3,0,$B$1*INT((ROW(Формулы!C3)-1)/$A$1))</f>
        <v>Январь</v>
      </c>
      <c r="H6" s="13">
        <f ca="1">OFFSET(Sales!F$4,MOD((ROW(Формулы!D3)-1),$A$1),$B$1*INT((ROW(Формулы!C3)-1)/$A$1))</f>
        <v>9293</v>
      </c>
      <c r="I6" s="13">
        <f ca="1">OFFSET(Sales!G$4,MOD((ROW(Формулы!E3)-1),$A$1),$B$1*INT((ROW(Формулы!D3)-1)/$A$1))</f>
        <v>3172</v>
      </c>
      <c r="J6" s="13">
        <f ca="1">OFFSET(Sales!H$4,MOD((ROW(Формулы!F3)-1),$A$1),$B$1*INT((ROW(Формулы!E3)-1)/$A$1))</f>
        <v>6106</v>
      </c>
      <c r="K6" s="13" t="e">
        <f ca="1">OFFSET(Sales!I$4,MOD((ROW(Формулы!G3)-1),$A$1),$B$1*INT((ROW(Формулы!F3)-1)/$A$1))</f>
        <v>#DIV/0!</v>
      </c>
      <c r="L6" s="13">
        <f ca="1">OFFSET(Sales!J$4,MOD((ROW(Формулы!H3)-1),$A$1),$B$1*INT((ROW(Формулы!G3)-1)/$A$1))</f>
        <v>3514</v>
      </c>
      <c r="M6" s="13">
        <f ca="1">OFFSET(Sales!K$4,MOD((ROW(Формулы!I3)-1),$A$1),$B$1*INT((ROW(Формулы!H3)-1)/$A$1))</f>
        <v>9578</v>
      </c>
      <c r="N6" s="13">
        <f ca="1">OFFSET(Sales!L$4,MOD((ROW(Формулы!J3)-1),$A$1),$B$1*INT((ROW(Формулы!I3)-1)/$A$1))</f>
        <v>4243</v>
      </c>
      <c r="O6" s="13">
        <f ca="1">OFFSET(Sales!M$4,MOD((ROW(Формулы!K3)-1),$A$1),$B$1*INT((ROW(Формулы!J3)-1)/$A$1))</f>
        <v>2064</v>
      </c>
      <c r="P6" s="13">
        <f ca="1">OFFSET(Sales!N$4,MOD((ROW(Формулы!L3)-1),$A$1),$B$1*INT((ROW(Формулы!K3)-1)/$A$1))</f>
        <v>7742</v>
      </c>
      <c r="Q6" s="13">
        <f ca="1">OFFSET(Sales!O$4,MOD((ROW(Формулы!M3)-1),$A$1),$B$1*INT((ROW(Формулы!L3)-1)/$A$1))</f>
        <v>2239</v>
      </c>
      <c r="R6" s="13">
        <f ca="1">OFFSET(Sales!P$4,MOD((ROW(Формулы!N3)-1),$A$1),$B$1*INT((ROW(Формулы!M3)-1)/$A$1))</f>
        <v>413</v>
      </c>
      <c r="S6" s="14">
        <f ca="1">OFFSET(Sales!Q$4,MOD((ROW(Формулы!O3)-1),$A$1),$B$1*INT((ROW(Формулы!N3)-1)/$A$1))</f>
        <v>4921</v>
      </c>
    </row>
    <row r="7" spans="1:19" ht="15.75" thickBot="1">
      <c r="A7" s="12" t="str">
        <f ca="1">OFFSET(Sales!A$4,MOD((ROW(Формулы!B4)-1),$A$1),0)</f>
        <v>5/5</v>
      </c>
      <c r="B7" s="13">
        <f ca="1">OFFSET(Sales!B$4,MOD((ROW(Формулы!C4)-1),$A$1),0)</f>
        <v>3.48</v>
      </c>
      <c r="C7" s="13" t="str">
        <f ca="1">OFFSET(Sales!C$4,MOD((ROW(Формулы!D4)-1),$A$1),0)</f>
        <v>Кисти</v>
      </c>
      <c r="D7" s="13" t="str">
        <f ca="1">OFFSET(Sales!D$4,MOD((ROW(Формулы!E4)-1),$A$1),0)</f>
        <v>Китай</v>
      </c>
      <c r="E7" s="13" t="str">
        <f ca="1">OFFSET(Sales!E$4,MOD((ROW(Формулы!F4)-1),$A$1),0)</f>
        <v>12</v>
      </c>
      <c r="F7" s="10">
        <f ca="1">OFFSET(Sales!F$2,0,$B$1*INT((ROW(Формулы!C4)-1)/$A$1))</f>
        <v>2010</v>
      </c>
      <c r="G7" s="10" t="str">
        <f ca="1">OFFSET(Sales!F$3,0,$B$1*INT((ROW(Формулы!C4)-1)/$A$1))</f>
        <v>Январь</v>
      </c>
      <c r="H7" s="13">
        <f ca="1">OFFSET(Sales!F$4,MOD((ROW(Формулы!D4)-1),$A$1),$B$1*INT((ROW(Формулы!C4)-1)/$A$1))</f>
        <v>5377</v>
      </c>
      <c r="I7" s="13">
        <f ca="1">OFFSET(Sales!G$4,MOD((ROW(Формулы!E4)-1),$A$1),$B$1*INT((ROW(Формулы!D4)-1)/$A$1))</f>
        <v>5686</v>
      </c>
      <c r="J7" s="13">
        <f ca="1">OFFSET(Sales!H$4,MOD((ROW(Формулы!F4)-1),$A$1),$B$1*INT((ROW(Формулы!E4)-1)/$A$1))</f>
        <v>4942</v>
      </c>
      <c r="K7" s="13">
        <f ca="1">OFFSET(Sales!I$4,MOD((ROW(Формулы!G4)-1),$A$1),$B$1*INT((ROW(Формулы!F4)-1)/$A$1))</f>
        <v>7991</v>
      </c>
      <c r="L7" s="13">
        <f ca="1">OFFSET(Sales!J$4,MOD((ROW(Формулы!H4)-1),$A$1),$B$1*INT((ROW(Формулы!G4)-1)/$A$1))</f>
        <v>4323</v>
      </c>
      <c r="M7" s="13">
        <f ca="1">OFFSET(Sales!K$4,MOD((ROW(Формулы!I4)-1),$A$1),$B$1*INT((ROW(Формулы!H4)-1)/$A$1))</f>
        <v>6504</v>
      </c>
      <c r="N7" s="13">
        <f ca="1">OFFSET(Sales!L$4,MOD((ROW(Формулы!J4)-1),$A$1),$B$1*INT((ROW(Формулы!I4)-1)/$A$1))</f>
        <v>305</v>
      </c>
      <c r="O7" s="13">
        <f ca="1">OFFSET(Sales!M$4,MOD((ROW(Формулы!K4)-1),$A$1),$B$1*INT((ROW(Формулы!J4)-1)/$A$1))</f>
        <v>5139</v>
      </c>
      <c r="P7" s="13">
        <f ca="1">OFFSET(Sales!N$4,MOD((ROW(Формулы!L4)-1),$A$1),$B$1*INT((ROW(Формулы!K4)-1)/$A$1))</f>
        <v>1345</v>
      </c>
      <c r="Q7" s="13">
        <f ca="1">OFFSET(Sales!O$4,MOD((ROW(Формулы!M4)-1),$A$1),$B$1*INT((ROW(Формулы!L4)-1)/$A$1))</f>
        <v>7039</v>
      </c>
      <c r="R7" s="13">
        <f ca="1">OFFSET(Sales!P$4,MOD((ROW(Формулы!N4)-1),$A$1),$B$1*INT((ROW(Формулы!M4)-1)/$A$1))</f>
        <v>3761</v>
      </c>
      <c r="S7" s="14">
        <f ca="1">OFFSET(Sales!Q$4,MOD((ROW(Формулы!O4)-1),$A$1),$B$1*INT((ROW(Формулы!N4)-1)/$A$1))</f>
        <v>3803</v>
      </c>
    </row>
    <row r="8" spans="1:19" ht="15.75" thickBot="1">
      <c r="A8" s="15" t="str">
        <f ca="1">OFFSET(Sales!A$4,MOD((ROW(Формулы!B5)-1),$A$1),0)</f>
        <v>0006</v>
      </c>
      <c r="B8" s="16">
        <f ca="1">OFFSET(Sales!B$4,MOD((ROW(Формулы!C5)-1),$A$1),0)</f>
        <v>3.8879999999999999</v>
      </c>
      <c r="C8" s="16" t="str">
        <f ca="1">OFFSET(Sales!C$4,MOD((ROW(Формулы!D5)-1),$A$1),0)</f>
        <v>Кисти</v>
      </c>
      <c r="D8" s="16" t="str">
        <f ca="1">OFFSET(Sales!D$4,MOD((ROW(Формулы!E5)-1),$A$1),0)</f>
        <v>Китай</v>
      </c>
      <c r="E8" s="16" t="str">
        <f ca="1">OFFSET(Sales!E$4,MOD((ROW(Формулы!F5)-1),$A$1),0)</f>
        <v>12</v>
      </c>
      <c r="F8" s="10">
        <f ca="1">OFFSET(Sales!F$2,0,$B$1*INT((ROW(Формулы!C5)-1)/$A$1))</f>
        <v>2010</v>
      </c>
      <c r="G8" s="10" t="str">
        <f ca="1">OFFSET(Sales!F$3,0,$B$1*INT((ROW(Формулы!C5)-1)/$A$1))</f>
        <v>Январь</v>
      </c>
      <c r="H8" s="16">
        <f ca="1">OFFSET(Sales!F$4,MOD((ROW(Формулы!D5)-1),$A$1),$B$1*INT((ROW(Формулы!C5)-1)/$A$1))</f>
        <v>8598</v>
      </c>
      <c r="I8" s="16">
        <f ca="1">OFFSET(Sales!G$4,MOD((ROW(Формулы!E5)-1),$A$1),$B$1*INT((ROW(Формулы!D5)-1)/$A$1))</f>
        <v>8186</v>
      </c>
      <c r="J8" s="16">
        <f ca="1">OFFSET(Sales!H$4,MOD((ROW(Формулы!F5)-1),$A$1),$B$1*INT((ROW(Формулы!E5)-1)/$A$1))</f>
        <v>5302</v>
      </c>
      <c r="K8" s="16">
        <f ca="1">OFFSET(Sales!I$4,MOD((ROW(Формулы!G5)-1),$A$1),$B$1*INT((ROW(Формулы!F5)-1)/$A$1))</f>
        <v>8789</v>
      </c>
      <c r="L8" s="16">
        <f ca="1">OFFSET(Sales!J$4,MOD((ROW(Формулы!H5)-1),$A$1),$B$1*INT((ROW(Формулы!G5)-1)/$A$1))</f>
        <v>724</v>
      </c>
      <c r="M8" s="16">
        <f ca="1">OFFSET(Sales!K$4,MOD((ROW(Формулы!I5)-1),$A$1),$B$1*INT((ROW(Формулы!H5)-1)/$A$1))</f>
        <v>5963</v>
      </c>
      <c r="N8" s="16">
        <f ca="1">OFFSET(Sales!L$4,MOD((ROW(Формулы!J5)-1),$A$1),$B$1*INT((ROW(Формулы!I5)-1)/$A$1))</f>
        <v>3248</v>
      </c>
      <c r="O8" s="16">
        <f ca="1">OFFSET(Sales!M$4,MOD((ROW(Формулы!K5)-1),$A$1),$B$1*INT((ROW(Формулы!J5)-1)/$A$1))</f>
        <v>1815</v>
      </c>
      <c r="P8" s="16">
        <f ca="1">OFFSET(Sales!N$4,MOD((ROW(Формулы!L5)-1),$A$1),$B$1*INT((ROW(Формулы!K5)-1)/$A$1))</f>
        <v>818</v>
      </c>
      <c r="Q8" s="16">
        <f ca="1">OFFSET(Sales!O$4,MOD((ROW(Формулы!M5)-1),$A$1),$B$1*INT((ROW(Формулы!L5)-1)/$A$1))</f>
        <v>6439</v>
      </c>
      <c r="R8" s="16">
        <f ca="1">OFFSET(Sales!P$4,MOD((ROW(Формулы!N5)-1),$A$1),$B$1*INT((ROW(Формулы!M5)-1)/$A$1))</f>
        <v>8423</v>
      </c>
      <c r="S8" s="17">
        <f ca="1">OFFSET(Sales!Q$4,MOD((ROW(Формулы!O5)-1),$A$1),$B$1*INT((ROW(Формулы!N5)-1)/$A$1))</f>
        <v>3624</v>
      </c>
    </row>
    <row r="9" spans="1:19" ht="15.75" thickBot="1">
      <c r="A9" s="9" t="str">
        <f ca="1">OFFSET(Sales!A$4,MOD((ROW(Формулы!B6)-1),$A$1),0)</f>
        <v>0001</v>
      </c>
      <c r="B9" s="10">
        <f ca="1">OFFSET(Sales!B$4,MOD((ROW(Формулы!C6)-1),$A$1),0)</f>
        <v>1.752</v>
      </c>
      <c r="C9" s="10" t="str">
        <f ca="1">OFFSET(Sales!C$4,MOD((ROW(Формулы!D6)-1),$A$1),0)</f>
        <v>Кисти</v>
      </c>
      <c r="D9" s="10" t="str">
        <f ca="1">OFFSET(Sales!D$4,MOD((ROW(Формулы!E6)-1),$A$1),0)</f>
        <v>Китай</v>
      </c>
      <c r="E9" s="10" t="str">
        <f ca="1">OFFSET(Sales!E$4,MOD((ROW(Формулы!F6)-1),$A$1),0)</f>
        <v>1</v>
      </c>
      <c r="F9" s="10">
        <f ca="1">OFFSET(Sales!F$2,0,$B$1*INT((ROW(Формулы!C6)-1)/$A$1))</f>
        <v>2011</v>
      </c>
      <c r="G9" s="10" t="str">
        <f ca="1">OFFSET(Sales!F$3,0,$B$1*INT((ROW(Формулы!C6)-1)/$A$1))</f>
        <v>Январь</v>
      </c>
      <c r="H9" s="10">
        <f ca="1">OFFSET(Sales!F$4,MOD((ROW(Формулы!D6)-1),$A$1),$B$1*INT((ROW(Формулы!C6)-1)/$A$1))</f>
        <v>618</v>
      </c>
      <c r="I9" s="10">
        <f ca="1">OFFSET(Sales!G$4,MOD((ROW(Формулы!E6)-1),$A$1),$B$1*INT((ROW(Формулы!D6)-1)/$A$1))</f>
        <v>2933</v>
      </c>
      <c r="J9" s="10">
        <f ca="1">OFFSET(Sales!H$4,MOD((ROW(Формулы!F6)-1),$A$1),$B$1*INT((ROW(Формулы!E6)-1)/$A$1))</f>
        <v>8817</v>
      </c>
      <c r="K9" s="10">
        <f ca="1">OFFSET(Sales!I$4,MOD((ROW(Формулы!G6)-1),$A$1),$B$1*INT((ROW(Формулы!F6)-1)/$A$1))</f>
        <v>7708</v>
      </c>
      <c r="L9" s="10">
        <f ca="1">OFFSET(Sales!J$4,MOD((ROW(Формулы!H6)-1),$A$1),$B$1*INT((ROW(Формулы!G6)-1)/$A$1))</f>
        <v>7931</v>
      </c>
      <c r="M9" s="10">
        <f ca="1">OFFSET(Sales!K$4,MOD((ROW(Формулы!I6)-1),$A$1),$B$1*INT((ROW(Формулы!H6)-1)/$A$1))</f>
        <v>8823</v>
      </c>
      <c r="N9" s="10">
        <f ca="1">OFFSET(Sales!L$4,MOD((ROW(Формулы!J6)-1),$A$1),$B$1*INT((ROW(Формулы!I6)-1)/$A$1))</f>
        <v>1476</v>
      </c>
      <c r="O9" s="10">
        <f ca="1">OFFSET(Sales!M$4,MOD((ROW(Формулы!K6)-1),$A$1),$B$1*INT((ROW(Формулы!J6)-1)/$A$1))</f>
        <v>7985</v>
      </c>
      <c r="P9" s="10">
        <f ca="1">OFFSET(Sales!N$4,MOD((ROW(Формулы!L6)-1),$A$1),$B$1*INT((ROW(Формулы!K6)-1)/$A$1))</f>
        <v>7524</v>
      </c>
      <c r="Q9" s="10">
        <f ca="1">OFFSET(Sales!O$4,MOD((ROW(Формулы!M6)-1),$A$1),$B$1*INT((ROW(Формулы!L6)-1)/$A$1))</f>
        <v>7450</v>
      </c>
      <c r="R9" s="10">
        <f ca="1">OFFSET(Sales!P$4,MOD((ROW(Формулы!N6)-1),$A$1),$B$1*INT((ROW(Формулы!M6)-1)/$A$1))</f>
        <v>8450</v>
      </c>
      <c r="S9" s="11">
        <f ca="1">OFFSET(Sales!Q$4,MOD((ROW(Формулы!O6)-1),$A$1),$B$1*INT((ROW(Формулы!N6)-1)/$A$1))</f>
        <v>4308</v>
      </c>
    </row>
    <row r="10" spans="1:19" ht="15.75" thickBot="1">
      <c r="A10" s="12" t="str">
        <f ca="1">OFFSET(Sales!A$4,MOD((ROW(Формулы!B7)-1),$A$1),0)</f>
        <v>0002</v>
      </c>
      <c r="B10" s="13">
        <f ca="1">OFFSET(Sales!B$4,MOD((ROW(Формулы!C7)-1),$A$1),0)</f>
        <v>2.16</v>
      </c>
      <c r="C10" s="13" t="str">
        <f ca="1">OFFSET(Sales!C$4,MOD((ROW(Формулы!D7)-1),$A$1),0)</f>
        <v>Кисти</v>
      </c>
      <c r="D10" s="13" t="str">
        <f ca="1">OFFSET(Sales!D$4,MOD((ROW(Формулы!E7)-1),$A$1),0)</f>
        <v>Китай</v>
      </c>
      <c r="E10" s="13" t="str">
        <f ca="1">OFFSET(Sales!E$4,MOD((ROW(Формулы!F7)-1),$A$1),0)</f>
        <v>12</v>
      </c>
      <c r="F10" s="10">
        <f ca="1">OFFSET(Sales!F$2,0,$B$1*INT((ROW(Формулы!C7)-1)/$A$1))</f>
        <v>2011</v>
      </c>
      <c r="G10" s="10" t="str">
        <f ca="1">OFFSET(Sales!F$3,0,$B$1*INT((ROW(Формулы!C7)-1)/$A$1))</f>
        <v>Январь</v>
      </c>
      <c r="H10" s="13">
        <f ca="1">OFFSET(Sales!F$4,MOD((ROW(Формулы!D7)-1),$A$1),$B$1*INT((ROW(Формулы!C7)-1)/$A$1))</f>
        <v>9398</v>
      </c>
      <c r="I10" s="13">
        <f ca="1">OFFSET(Sales!G$4,MOD((ROW(Формулы!E7)-1),$A$1),$B$1*INT((ROW(Формулы!D7)-1)/$A$1))</f>
        <v>9845</v>
      </c>
      <c r="J10" s="13">
        <f ca="1">OFFSET(Sales!H$4,MOD((ROW(Формулы!F7)-1),$A$1),$B$1*INT((ROW(Формулы!E7)-1)/$A$1))</f>
        <v>769</v>
      </c>
      <c r="K10" s="13">
        <f ca="1">OFFSET(Sales!I$4,MOD((ROW(Формулы!G7)-1),$A$1),$B$1*INT((ROW(Формулы!F7)-1)/$A$1))</f>
        <v>7424</v>
      </c>
      <c r="L10" s="13">
        <f ca="1">OFFSET(Sales!J$4,MOD((ROW(Формулы!H7)-1),$A$1),$B$1*INT((ROW(Формулы!G7)-1)/$A$1))</f>
        <v>8251</v>
      </c>
      <c r="M10" s="13">
        <f ca="1">OFFSET(Sales!K$4,MOD((ROW(Формулы!I7)-1),$A$1),$B$1*INT((ROW(Формулы!H7)-1)/$A$1))</f>
        <v>5628</v>
      </c>
      <c r="N10" s="13">
        <f ca="1">OFFSET(Sales!L$4,MOD((ROW(Формулы!J7)-1),$A$1),$B$1*INT((ROW(Формулы!I7)-1)/$A$1))</f>
        <v>4870</v>
      </c>
      <c r="O10" s="13">
        <f ca="1">OFFSET(Sales!M$4,MOD((ROW(Формулы!K7)-1),$A$1),$B$1*INT((ROW(Формулы!J7)-1)/$A$1))</f>
        <v>8862</v>
      </c>
      <c r="P10" s="13">
        <f ca="1">OFFSET(Sales!N$4,MOD((ROW(Формулы!L7)-1),$A$1),$B$1*INT((ROW(Формулы!K7)-1)/$A$1))</f>
        <v>7274</v>
      </c>
      <c r="Q10" s="13">
        <f ca="1">OFFSET(Sales!O$4,MOD((ROW(Формулы!M7)-1),$A$1),$B$1*INT((ROW(Формулы!L7)-1)/$A$1))</f>
        <v>2382</v>
      </c>
      <c r="R10" s="13">
        <f ca="1">OFFSET(Sales!P$4,MOD((ROW(Формулы!N7)-1),$A$1),$B$1*INT((ROW(Формулы!M7)-1)/$A$1))</f>
        <v>2704</v>
      </c>
      <c r="S10" s="14">
        <f ca="1">OFFSET(Sales!Q$4,MOD((ROW(Формулы!O7)-1),$A$1),$B$1*INT((ROW(Формулы!N7)-1)/$A$1))</f>
        <v>4589</v>
      </c>
    </row>
    <row r="11" spans="1:19" ht="15.75" thickBot="1">
      <c r="A11" s="12" t="str">
        <f ca="1">OFFSET(Sales!A$4,MOD((ROW(Формулы!B8)-1),$A$1),0)</f>
        <v>1/10</v>
      </c>
      <c r="B11" s="13">
        <f ca="1">OFFSET(Sales!B$4,MOD((ROW(Формулы!C8)-1),$A$1),0)</f>
        <v>2.76</v>
      </c>
      <c r="C11" s="13" t="str">
        <f ca="1">OFFSET(Sales!C$4,MOD((ROW(Формулы!D8)-1),$A$1),0)</f>
        <v>Кисти</v>
      </c>
      <c r="D11" s="13" t="str">
        <f ca="1">OFFSET(Sales!D$4,MOD((ROW(Формулы!E8)-1),$A$1),0)</f>
        <v>Китай</v>
      </c>
      <c r="E11" s="13" t="str">
        <f ca="1">OFFSET(Sales!E$4,MOD((ROW(Формулы!F8)-1),$A$1),0)</f>
        <v>12</v>
      </c>
      <c r="F11" s="10">
        <f ca="1">OFFSET(Sales!F$2,0,$B$1*INT((ROW(Формулы!C8)-1)/$A$1))</f>
        <v>2011</v>
      </c>
      <c r="G11" s="10" t="str">
        <f ca="1">OFFSET(Sales!F$3,0,$B$1*INT((ROW(Формулы!C8)-1)/$A$1))</f>
        <v>Январь</v>
      </c>
      <c r="H11" s="13">
        <f ca="1">OFFSET(Sales!F$4,MOD((ROW(Формулы!D8)-1),$A$1),$B$1*INT((ROW(Формулы!C8)-1)/$A$1))</f>
        <v>9293</v>
      </c>
      <c r="I11" s="13">
        <f ca="1">OFFSET(Sales!G$4,MOD((ROW(Формулы!E8)-1),$A$1),$B$1*INT((ROW(Формулы!D8)-1)/$A$1))</f>
        <v>3172</v>
      </c>
      <c r="J11" s="13">
        <f ca="1">OFFSET(Sales!H$4,MOD((ROW(Формулы!F8)-1),$A$1),$B$1*INT((ROW(Формулы!E8)-1)/$A$1))</f>
        <v>6106</v>
      </c>
      <c r="K11" s="13">
        <f ca="1">OFFSET(Sales!I$4,MOD((ROW(Формулы!G8)-1),$A$1),$B$1*INT((ROW(Формулы!F8)-1)/$A$1))</f>
        <v>3462</v>
      </c>
      <c r="L11" s="13">
        <f ca="1">OFFSET(Sales!J$4,MOD((ROW(Формулы!H8)-1),$A$1),$B$1*INT((ROW(Формулы!G8)-1)/$A$1))</f>
        <v>3514</v>
      </c>
      <c r="M11" s="13">
        <f ca="1">OFFSET(Sales!K$4,MOD((ROW(Формулы!I8)-1),$A$1),$B$1*INT((ROW(Формулы!H8)-1)/$A$1))</f>
        <v>9578</v>
      </c>
      <c r="N11" s="13">
        <f ca="1">OFFSET(Sales!L$4,MOD((ROW(Формулы!J8)-1),$A$1),$B$1*INT((ROW(Формулы!I8)-1)/$A$1))</f>
        <v>4243</v>
      </c>
      <c r="O11" s="13">
        <f ca="1">OFFSET(Sales!M$4,MOD((ROW(Формулы!K8)-1),$A$1),$B$1*INT((ROW(Формулы!J8)-1)/$A$1))</f>
        <v>2064</v>
      </c>
      <c r="P11" s="13">
        <f ca="1">OFFSET(Sales!N$4,MOD((ROW(Формулы!L8)-1),$A$1),$B$1*INT((ROW(Формулы!K8)-1)/$A$1))</f>
        <v>7742</v>
      </c>
      <c r="Q11" s="13">
        <f ca="1">OFFSET(Sales!O$4,MOD((ROW(Формулы!M8)-1),$A$1),$B$1*INT((ROW(Формулы!L8)-1)/$A$1))</f>
        <v>2239</v>
      </c>
      <c r="R11" s="13">
        <f ca="1">OFFSET(Sales!P$4,MOD((ROW(Формулы!N8)-1),$A$1),$B$1*INT((ROW(Формулы!M8)-1)/$A$1))</f>
        <v>413</v>
      </c>
      <c r="S11" s="14">
        <f ca="1">OFFSET(Sales!Q$4,MOD((ROW(Формулы!O8)-1),$A$1),$B$1*INT((ROW(Формулы!N8)-1)/$A$1))</f>
        <v>4921</v>
      </c>
    </row>
    <row r="12" spans="1:19" ht="15.75" thickBot="1">
      <c r="A12" s="12" t="str">
        <f ca="1">OFFSET(Sales!A$4,MOD((ROW(Формулы!B9)-1),$A$1),0)</f>
        <v>5/5</v>
      </c>
      <c r="B12" s="13">
        <f ca="1">OFFSET(Sales!B$4,MOD((ROW(Формулы!C9)-1),$A$1),0)</f>
        <v>3.48</v>
      </c>
      <c r="C12" s="13" t="str">
        <f ca="1">OFFSET(Sales!C$4,MOD((ROW(Формулы!D9)-1),$A$1),0)</f>
        <v>Кисти</v>
      </c>
      <c r="D12" s="13" t="str">
        <f ca="1">OFFSET(Sales!D$4,MOD((ROW(Формулы!E9)-1),$A$1),0)</f>
        <v>Китай</v>
      </c>
      <c r="E12" s="13" t="str">
        <f ca="1">OFFSET(Sales!E$4,MOD((ROW(Формулы!F9)-1),$A$1),0)</f>
        <v>12</v>
      </c>
      <c r="F12" s="10">
        <f ca="1">OFFSET(Sales!F$2,0,$B$1*INT((ROW(Формулы!C9)-1)/$A$1))</f>
        <v>2011</v>
      </c>
      <c r="G12" s="10" t="str">
        <f ca="1">OFFSET(Sales!F$3,0,$B$1*INT((ROW(Формулы!C9)-1)/$A$1))</f>
        <v>Январь</v>
      </c>
      <c r="H12" s="13">
        <f ca="1">OFFSET(Sales!F$4,MOD((ROW(Формулы!D9)-1),$A$1),$B$1*INT((ROW(Формулы!C9)-1)/$A$1))</f>
        <v>5377</v>
      </c>
      <c r="I12" s="13">
        <f ca="1">OFFSET(Sales!G$4,MOD((ROW(Формулы!E9)-1),$A$1),$B$1*INT((ROW(Формулы!D9)-1)/$A$1))</f>
        <v>5686</v>
      </c>
      <c r="J12" s="13">
        <f ca="1">OFFSET(Sales!H$4,MOD((ROW(Формулы!F9)-1),$A$1),$B$1*INT((ROW(Формулы!E9)-1)/$A$1))</f>
        <v>4942</v>
      </c>
      <c r="K12" s="13">
        <f ca="1">OFFSET(Sales!I$4,MOD((ROW(Формулы!G9)-1),$A$1),$B$1*INT((ROW(Формулы!F9)-1)/$A$1))</f>
        <v>7991</v>
      </c>
      <c r="L12" s="13">
        <f ca="1">OFFSET(Sales!J$4,MOD((ROW(Формулы!H9)-1),$A$1),$B$1*INT((ROW(Формулы!G9)-1)/$A$1))</f>
        <v>4323</v>
      </c>
      <c r="M12" s="13">
        <f ca="1">OFFSET(Sales!K$4,MOD((ROW(Формулы!I9)-1),$A$1),$B$1*INT((ROW(Формулы!H9)-1)/$A$1))</f>
        <v>6504</v>
      </c>
      <c r="N12" s="13">
        <f ca="1">OFFSET(Sales!L$4,MOD((ROW(Формулы!J9)-1),$A$1),$B$1*INT((ROW(Формулы!I9)-1)/$A$1))</f>
        <v>305</v>
      </c>
      <c r="O12" s="13">
        <f ca="1">OFFSET(Sales!M$4,MOD((ROW(Формулы!K9)-1),$A$1),$B$1*INT((ROW(Формулы!J9)-1)/$A$1))</f>
        <v>5139</v>
      </c>
      <c r="P12" s="13">
        <f ca="1">OFFSET(Sales!N$4,MOD((ROW(Формулы!L9)-1),$A$1),$B$1*INT((ROW(Формулы!K9)-1)/$A$1))</f>
        <v>1345</v>
      </c>
      <c r="Q12" s="13">
        <f ca="1">OFFSET(Sales!O$4,MOD((ROW(Формулы!M9)-1),$A$1),$B$1*INT((ROW(Формулы!L9)-1)/$A$1))</f>
        <v>7039</v>
      </c>
      <c r="R12" s="13">
        <f ca="1">OFFSET(Sales!P$4,MOD((ROW(Формулы!N9)-1),$A$1),$B$1*INT((ROW(Формулы!M9)-1)/$A$1))</f>
        <v>3761</v>
      </c>
      <c r="S12" s="14">
        <f ca="1">OFFSET(Sales!Q$4,MOD((ROW(Формулы!O9)-1),$A$1),$B$1*INT((ROW(Формулы!N9)-1)/$A$1))</f>
        <v>3803</v>
      </c>
    </row>
    <row r="13" spans="1:19" ht="15.75" thickBot="1">
      <c r="A13" s="15" t="str">
        <f ca="1">OFFSET(Sales!A$4,MOD((ROW(Формулы!B10)-1),$A$1),0)</f>
        <v>0006</v>
      </c>
      <c r="B13" s="16">
        <f ca="1">OFFSET(Sales!B$4,MOD((ROW(Формулы!C10)-1),$A$1),0)</f>
        <v>3.8879999999999999</v>
      </c>
      <c r="C13" s="16" t="str">
        <f ca="1">OFFSET(Sales!C$4,MOD((ROW(Формулы!D10)-1),$A$1),0)</f>
        <v>Кисти</v>
      </c>
      <c r="D13" s="16" t="str">
        <f ca="1">OFFSET(Sales!D$4,MOD((ROW(Формулы!E10)-1),$A$1),0)</f>
        <v>Китай</v>
      </c>
      <c r="E13" s="16" t="str">
        <f ca="1">OFFSET(Sales!E$4,MOD((ROW(Формулы!F10)-1),$A$1),0)</f>
        <v>12</v>
      </c>
      <c r="F13" s="10">
        <f ca="1">OFFSET(Sales!F$2,0,$B$1*INT((ROW(Формулы!C10)-1)/$A$1))</f>
        <v>2011</v>
      </c>
      <c r="G13" s="10" t="str">
        <f ca="1">OFFSET(Sales!F$3,0,$B$1*INT((ROW(Формулы!C10)-1)/$A$1))</f>
        <v>Январь</v>
      </c>
      <c r="H13" s="16">
        <f ca="1">OFFSET(Sales!F$4,MOD((ROW(Формулы!D10)-1),$A$1),$B$1*INT((ROW(Формулы!C10)-1)/$A$1))</f>
        <v>8598</v>
      </c>
      <c r="I13" s="16">
        <f ca="1">OFFSET(Sales!G$4,MOD((ROW(Формулы!E10)-1),$A$1),$B$1*INT((ROW(Формулы!D10)-1)/$A$1))</f>
        <v>8186</v>
      </c>
      <c r="J13" s="16">
        <f ca="1">OFFSET(Sales!H$4,MOD((ROW(Формулы!F10)-1),$A$1),$B$1*INT((ROW(Формулы!E10)-1)/$A$1))</f>
        <v>5302</v>
      </c>
      <c r="K13" s="16">
        <f ca="1">OFFSET(Sales!I$4,MOD((ROW(Формулы!G10)-1),$A$1),$B$1*INT((ROW(Формулы!F10)-1)/$A$1))</f>
        <v>8789</v>
      </c>
      <c r="L13" s="16">
        <f ca="1">OFFSET(Sales!J$4,MOD((ROW(Формулы!H10)-1),$A$1),$B$1*INT((ROW(Формулы!G10)-1)/$A$1))</f>
        <v>724</v>
      </c>
      <c r="M13" s="16">
        <f ca="1">OFFSET(Sales!K$4,MOD((ROW(Формулы!I10)-1),$A$1),$B$1*INT((ROW(Формулы!H10)-1)/$A$1))</f>
        <v>5963</v>
      </c>
      <c r="N13" s="16">
        <f ca="1">OFFSET(Sales!L$4,MOD((ROW(Формулы!J10)-1),$A$1),$B$1*INT((ROW(Формулы!I10)-1)/$A$1))</f>
        <v>3248</v>
      </c>
      <c r="O13" s="16">
        <f ca="1">OFFSET(Sales!M$4,MOD((ROW(Формулы!K10)-1),$A$1),$B$1*INT((ROW(Формулы!J10)-1)/$A$1))</f>
        <v>1815</v>
      </c>
      <c r="P13" s="16">
        <f ca="1">OFFSET(Sales!N$4,MOD((ROW(Формулы!L10)-1),$A$1),$B$1*INT((ROW(Формулы!K10)-1)/$A$1))</f>
        <v>818</v>
      </c>
      <c r="Q13" s="16">
        <f ca="1">OFFSET(Sales!O$4,MOD((ROW(Формулы!M10)-1),$A$1),$B$1*INT((ROW(Формулы!L10)-1)/$A$1))</f>
        <v>6439</v>
      </c>
      <c r="R13" s="16">
        <f ca="1">OFFSET(Sales!P$4,MOD((ROW(Формулы!N10)-1),$A$1),$B$1*INT((ROW(Формулы!M10)-1)/$A$1))</f>
        <v>8423</v>
      </c>
      <c r="S13" s="17">
        <f ca="1">OFFSET(Sales!Q$4,MOD((ROW(Формулы!O10)-1),$A$1),$B$1*INT((ROW(Формулы!N10)-1)/$A$1))</f>
        <v>3624</v>
      </c>
    </row>
    <row r="14" spans="1:19" ht="15.75" thickBot="1">
      <c r="F14" s="10"/>
      <c r="G14" s="10"/>
    </row>
    <row r="15" spans="1:19" ht="15.75" thickBot="1">
      <c r="F15" s="10"/>
      <c r="G15" s="10"/>
    </row>
    <row r="16" spans="1:19" ht="15.75" thickBot="1">
      <c r="F16" s="10"/>
      <c r="G16" s="10"/>
    </row>
    <row r="17" spans="6:7" ht="15.75" thickBot="1">
      <c r="F17" s="10"/>
      <c r="G17" s="10"/>
    </row>
    <row r="18" spans="6:7" ht="15.75" thickBot="1">
      <c r="F18" s="10"/>
      <c r="G18" s="10"/>
    </row>
    <row r="19" spans="6:7" ht="15.75" thickBot="1">
      <c r="F19" s="10"/>
      <c r="G19" s="10"/>
    </row>
    <row r="20" spans="6:7" ht="15.75" thickBot="1">
      <c r="F20" s="10"/>
      <c r="G20" s="10"/>
    </row>
    <row r="21" spans="6:7" ht="15.75" thickBot="1">
      <c r="F21" s="10"/>
      <c r="G21" s="10"/>
    </row>
    <row r="22" spans="6:7">
      <c r="F22" s="10"/>
      <c r="G22" s="10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Sales</vt:lpstr>
      <vt:lpstr>Из редизайнера</vt:lpstr>
      <vt:lpstr>Формулы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2015-05-14T03:19:01Z</dcterms:modified>
</cp:coreProperties>
</file>