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5205"/>
  </bookViews>
  <sheets>
    <sheet name="ДДС Cash Flow" sheetId="1" r:id="rId1"/>
    <sheet name="База данных" sheetId="2" r:id="rId2"/>
  </sheets>
  <definedNames>
    <definedName name="Срез_Статьи_движения_денежных_средств">#N/A</definedName>
  </definedNames>
  <calcPr calcId="145621" calcMode="autoNoTable" iterate="1"/>
  <pivotCaches>
    <pivotCache cacheId="21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<sst xmlns="http://schemas.openxmlformats.org/spreadsheetml/2006/main" count="104" uniqueCount="40">
  <si>
    <t>Дата</t>
  </si>
  <si>
    <t>Сумма</t>
  </si>
  <si>
    <t>Общий итог</t>
  </si>
  <si>
    <t>Сумма по полю Сумма</t>
  </si>
  <si>
    <t>ЦФО</t>
  </si>
  <si>
    <t>Отдел продаж</t>
  </si>
  <si>
    <t>Бухгалтерия</t>
  </si>
  <si>
    <t>п/п</t>
  </si>
  <si>
    <t>Статьи движения денежных средств</t>
  </si>
  <si>
    <t>Форма оплаты</t>
  </si>
  <si>
    <t>Вид деятельности</t>
  </si>
  <si>
    <t>Поступление/Платежи</t>
  </si>
  <si>
    <t>Оплата от покупателя</t>
  </si>
  <si>
    <t>Внереализационный доход</t>
  </si>
  <si>
    <t>Проценты по депозитам и вкладам</t>
  </si>
  <si>
    <t>Азот для упаковки</t>
  </si>
  <si>
    <t>Аптечка(медикаменты)</t>
  </si>
  <si>
    <t>Аренда</t>
  </si>
  <si>
    <t>№ докум-та</t>
  </si>
  <si>
    <t>-</t>
  </si>
  <si>
    <t>Отделение упаковки</t>
  </si>
  <si>
    <t>Лаборатория</t>
  </si>
  <si>
    <t>Операционная деятельность</t>
  </si>
  <si>
    <t>Кредит</t>
  </si>
  <si>
    <t>Финансовая деятельность</t>
  </si>
  <si>
    <t>Поступление</t>
  </si>
  <si>
    <t>Платеж</t>
  </si>
  <si>
    <t>Наличные</t>
  </si>
  <si>
    <t>Безналичные</t>
  </si>
  <si>
    <t>Наличные управ-е</t>
  </si>
  <si>
    <t>12.05.15 Итог</t>
  </si>
  <si>
    <t>Контрагент</t>
  </si>
  <si>
    <t>ИП Тимашук</t>
  </si>
  <si>
    <t>Сбербанк</t>
  </si>
  <si>
    <t>Мясн.технол.</t>
  </si>
  <si>
    <t>Частное лицо</t>
  </si>
  <si>
    <t>ИП Новрадова</t>
  </si>
  <si>
    <t>13.05.15 Итог</t>
  </si>
  <si>
    <t>Остаток н/н</t>
  </si>
  <si>
    <t>Остаток н/к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</si>
</sst>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0" fillId="2" borderId="1" xfId="0" applyNumberFormat="1" applyFill="1" applyBorder="1"/>
    <xf numFmtId="4" fontId="0" fillId="0" borderId="1" xfId="0" applyNumberFormat="1" applyBorder="1"/>
    <xf numFmtId="4" fontId="0" fillId="0" borderId="2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0" fontId="0" fillId="0" borderId="0" xfId="0" applyBorder="1"/>
    <xf numFmtId="164" fontId="0" fillId="0" borderId="6" xfId="0" applyNumberFormat="1" applyBorder="1"/>
    <xf numFmtId="0" fontId="0" fillId="0" borderId="7" xfId="0" applyBorder="1"/>
    <xf numFmtId="0" fontId="0" fillId="0" borderId="2" xfId="0" applyBorder="1"/>
    <xf numFmtId="0" fontId="0" fillId="0" borderId="0" xfId="0" pivotButton="1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indent="4"/>
    </xf>
    <xf numFmtId="0" fontId="0" fillId="0" borderId="0" xfId="0" applyBorder="1" applyAlignment="1">
      <alignment horizontal="left" indent="5"/>
    </xf>
    <xf numFmtId="0" fontId="0" fillId="0" borderId="2" xfId="0" applyBorder="1" applyAlignment="1">
      <alignment horizontal="left"/>
    </xf>
    <xf numFmtId="0" fontId="0" fillId="0" borderId="6" xfId="0" applyNumberFormat="1" applyBorder="1"/>
    <xf numFmtId="0" fontId="0" fillId="0" borderId="8" xfId="0" applyBorder="1" applyAlignment="1">
      <alignment horizontal="left"/>
    </xf>
    <xf numFmtId="0" fontId="0" fillId="0" borderId="5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4" borderId="2" xfId="0" applyFill="1" applyBorder="1" applyAlignment="1">
      <alignment horizontal="left" indent="1"/>
    </xf>
    <xf numFmtId="0" fontId="0" fillId="4" borderId="1" xfId="0" applyNumberFormat="1" applyFill="1" applyBorder="1"/>
    <xf numFmtId="0" fontId="0" fillId="4" borderId="6" xfId="0" applyNumberFormat="1" applyFill="1" applyBorder="1"/>
    <xf numFmtId="0" fontId="0" fillId="4" borderId="1" xfId="0" applyFill="1" applyBorder="1" applyAlignment="1">
      <alignment horizontal="left" indent="1"/>
    </xf>
    <xf numFmtId="0" fontId="0" fillId="4" borderId="4" xfId="0" applyFill="1" applyBorder="1" applyAlignment="1">
      <alignment horizontal="left" indent="1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0" xfId="0" applyNumberFormat="1" applyBorder="1"/>
  </cellXfs>
  <cellStyles count="1">
    <cellStyle name="Обычный" xfId="0" builtinId="0"/>
  </cellStyles>
  <dxfs count="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bottom/>
      </border>
    </dxf>
    <dxf>
      <alignment wrapText="1" readingOrder="0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bottom/>
      </border>
    </dxf>
    <dxf>
      <alignment wrapText="1" readingOrder="0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alignment wrapText="1" readingOrder="0"/>
    </dxf>
    <dxf>
      <border>
        <left/>
        <right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647700</xdr:colOff>
      <xdr:row>29</xdr:row>
      <xdr:rowOff>66675</xdr:rowOff>
    </xdr:from>
    <xdr:to>
      <xdr:col>15</xdr:col>
      <xdr:colOff>419100</xdr:colOff>
      <xdr:row>44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Статьи движения денежных средств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атьи движения денежных средств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30175" y="5781675"/>
              <a:ext cx="2371725" cy="28860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аринян Александр Борисович" refreshedDate="42137.41869421296" createdVersion="4" refreshedVersion="4" minRefreshableVersion="3" recordCount="8">
  <cacheSource type="worksheet">
    <worksheetSource ref="B1:M9" sheet="База данных"/>
  </cacheSource>
  <cacheFields count="12">
    <cacheField name="п/п" numFmtId="0">
      <sharedItems containsSemiMixedTypes="0" containsString="0" containsNumber="1" containsInteger="1" minValue="1" maxValue="8"/>
    </cacheField>
    <cacheField name="Дата" numFmtId="14">
      <sharedItems containsSemiMixedTypes="0" containsNonDate="0" containsDate="1" containsString="0" minDate="2015-05-12T00:00:00" maxDate="2015-05-18T00:00:00" count="5">
        <d v="2015-05-12T00:00:00"/>
        <d v="2015-05-13T00:00:00"/>
        <d v="2015-05-17T00:00:00" u="1"/>
        <d v="2015-05-15T00:00:00" u="1"/>
        <d v="2015-05-14T00:00:00" u="1"/>
      </sharedItems>
    </cacheField>
    <cacheField name="№ докум-та" numFmtId="0">
      <sharedItems containsMixedTypes="1" containsNumber="1" containsInteger="1" minValue="1" maxValue="69" count="13">
        <s v="-"/>
        <n v="1"/>
        <n v="5"/>
        <n v="17"/>
        <n v="18"/>
        <n v="6"/>
        <n v="11"/>
        <n v="38" u="1"/>
        <n v="14" u="1"/>
        <n v="15" u="1"/>
        <n v="54" u="1"/>
        <n v="69" u="1"/>
        <n v="12" u="1"/>
      </sharedItems>
    </cacheField>
    <cacheField name="Контрагент" numFmtId="0">
      <sharedItems count="11">
        <s v="-"/>
        <s v="ИП Тимашук"/>
        <s v="Сбербанк"/>
        <s v="Мясн.технол."/>
        <s v="Частное лицо"/>
        <s v="ИП Новрадова"/>
        <s v="ЗАО Грэк" u="1"/>
        <s v="ИП Мелкумов" u="1"/>
        <s v="ООО Оргстрой" u="1"/>
        <s v="ООО Балтстрой" u="1"/>
        <s v="ОАО Россельхоз" u="1"/>
      </sharedItems>
    </cacheField>
    <cacheField name="Статьи движения денежных средств" numFmtId="0">
      <sharedItems count="12">
        <s v="Оплата от покупателя"/>
        <s v="Внереализационный доход"/>
        <s v="Проценты по депозитам и вкладам"/>
        <s v="Азот для упаковки"/>
        <s v="Аптечка(медикаменты)"/>
        <s v="Аренда"/>
        <s v="Кредит"/>
        <s v="-" u="1"/>
        <s v="Оборудование" u="1"/>
        <s v="Стройматериалы" u="1"/>
        <s v="Проценты по кредитам" u="1"/>
        <s v="Хозяйственные товары" u="1"/>
      </sharedItems>
    </cacheField>
    <cacheField name="Сумма" numFmtId="4">
      <sharedItems containsSemiMixedTypes="0" containsString="0" containsNumber="1" containsInteger="1" minValue="3580" maxValue="1500000"/>
    </cacheField>
    <cacheField name="ЦФО" numFmtId="0">
      <sharedItems count="7">
        <s v="Отдел продаж"/>
        <s v="Бухгалтерия"/>
        <s v="Отделение упаковки"/>
        <s v="Лаборатория"/>
        <s v="Служба клининга" u="1"/>
        <s v="-" u="1"/>
        <s v="Техническая служба" u="1"/>
      </sharedItems>
    </cacheField>
    <cacheField name="Вид деятельности" numFmtId="0">
      <sharedItems count="3">
        <s v="Операционная деятельность"/>
        <s v="Финансовая деятельность"/>
        <s v="-" u="1"/>
      </sharedItems>
    </cacheField>
    <cacheField name="Поступление/Платежи" numFmtId="0">
      <sharedItems count="3">
        <s v="Поступление"/>
        <s v="Платеж"/>
        <s v="-" u="1"/>
      </sharedItems>
    </cacheField>
    <cacheField name="Форма оплаты" numFmtId="0">
      <sharedItems count="4">
        <s v="Наличные"/>
        <s v="Безналичные"/>
        <s v="Наличные управ-е"/>
        <s v="-" u="1"/>
      </sharedItems>
    </cacheField>
    <cacheField name="Остаток н/н" numFmtId="0">
      <sharedItems/>
    </cacheField>
    <cacheField name="Остаток н/к" numFmtId="0">
      <sharedItems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n v="1"/>
    <x v="0"/>
    <x v="0"/>
    <x v="0"/>
    <x v="0"/>
    <n v="1500000"/>
    <x v="0"/>
    <x v="0"/>
    <x v="0"/>
    <x v="0"/>
    <s v="-"/>
    <s v="-"/>
  </r>
  <r>
    <n v="2"/>
    <x v="0"/>
    <x v="1"/>
    <x v="1"/>
    <x v="1"/>
    <n v="55000"/>
    <x v="1"/>
    <x v="0"/>
    <x v="0"/>
    <x v="0"/>
    <s v="-"/>
    <s v="-"/>
  </r>
  <r>
    <n v="3"/>
    <x v="0"/>
    <x v="2"/>
    <x v="2"/>
    <x v="2"/>
    <n v="156735"/>
    <x v="1"/>
    <x v="0"/>
    <x v="1"/>
    <x v="1"/>
    <s v="-"/>
    <s v="-"/>
  </r>
  <r>
    <n v="4"/>
    <x v="0"/>
    <x v="3"/>
    <x v="3"/>
    <x v="3"/>
    <n v="110000"/>
    <x v="2"/>
    <x v="0"/>
    <x v="1"/>
    <x v="1"/>
    <s v="-"/>
    <s v="-"/>
  </r>
  <r>
    <n v="5"/>
    <x v="0"/>
    <x v="4"/>
    <x v="4"/>
    <x v="4"/>
    <n v="3580"/>
    <x v="3"/>
    <x v="0"/>
    <x v="1"/>
    <x v="2"/>
    <s v="-"/>
    <s v="-"/>
  </r>
  <r>
    <n v="6"/>
    <x v="0"/>
    <x v="5"/>
    <x v="5"/>
    <x v="5"/>
    <n v="70000"/>
    <x v="1"/>
    <x v="0"/>
    <x v="1"/>
    <x v="1"/>
    <s v="-"/>
    <s v="-"/>
  </r>
  <r>
    <n v="7"/>
    <x v="0"/>
    <x v="6"/>
    <x v="2"/>
    <x v="6"/>
    <n v="1100000"/>
    <x v="1"/>
    <x v="1"/>
    <x v="1"/>
    <x v="1"/>
    <s v="-"/>
    <s v="-"/>
  </r>
  <r>
    <n v="8"/>
    <x v="1"/>
    <x v="0"/>
    <x v="0"/>
    <x v="0"/>
    <n v="855000"/>
    <x v="0"/>
    <x v="0"/>
    <x v="0"/>
    <x v="0"/>
    <s v="-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 chartFormat="2">
  <location ref="B1:I23" firstHeaderRow="1" firstDataRow="3" firstDataCol="1"/>
  <pivotFields count="12">
    <pivotField showAll="0"/>
    <pivotField axis="axisCol" numFmtId="164" showAll="0">
      <items count="6">
        <item x="0"/>
        <item x="1"/>
        <item m="1" x="4"/>
        <item m="1" x="3"/>
        <item m="1" x="2"/>
        <item t="default"/>
      </items>
    </pivotField>
    <pivotField axis="axisRow" showAll="0">
      <items count="14">
        <item x="1"/>
        <item x="2"/>
        <item x="5"/>
        <item x="3"/>
        <item x="4"/>
        <item x="0"/>
        <item m="1" x="12"/>
        <item m="1" x="8"/>
        <item x="6"/>
        <item m="1" x="9"/>
        <item m="1" x="7"/>
        <item m="1" x="10"/>
        <item m="1" x="11"/>
        <item t="default"/>
      </items>
    </pivotField>
    <pivotField axis="axisRow" showAll="0">
      <items count="12">
        <item x="0"/>
        <item x="5"/>
        <item x="1"/>
        <item x="3"/>
        <item x="2"/>
        <item x="4"/>
        <item m="1" x="9"/>
        <item m="1" x="8"/>
        <item m="1" x="7"/>
        <item m="1" x="10"/>
        <item m="1" x="6"/>
        <item t="default"/>
      </items>
    </pivotField>
    <pivotField axis="axisRow" showAll="0">
      <items count="13">
        <item x="3"/>
        <item x="4"/>
        <item sd="0" x="5"/>
        <item x="1"/>
        <item x="6"/>
        <item x="0"/>
        <item sd="0" x="2"/>
        <item sd="0" m="1" x="9"/>
        <item m="1" x="7"/>
        <item m="1" x="11"/>
        <item m="1" x="10"/>
        <item m="1" x="8"/>
        <item t="default"/>
      </items>
    </pivotField>
    <pivotField dataField="1" numFmtId="4" showAll="0"/>
    <pivotField axis="axisRow" showAll="0">
      <items count="8">
        <item x="1"/>
        <item sd="0" x="3"/>
        <item sd="0" x="0"/>
        <item sd="0" x="2"/>
        <item sd="0" m="1" x="6"/>
        <item sd="0" m="1" x="5"/>
        <item sd="0" m="1" x="4"/>
        <item t="default" sd="0"/>
      </items>
    </pivotField>
    <pivotField axis="axisRow" showAll="0">
      <items count="4">
        <item x="0"/>
        <item x="1"/>
        <item h="1" m="1" x="2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axis="axisCol" showAll="0">
      <items count="5">
        <item x="0"/>
        <item x="1"/>
        <item x="2"/>
        <item m="1" x="3"/>
        <item t="default"/>
      </items>
    </pivotField>
    <pivotField showAll="0" defaultSubtotal="0"/>
    <pivotField showAll="0" defaultSubtotal="0"/>
  </pivotFields>
  <rowFields count="6">
    <field x="7"/>
    <field x="8"/>
    <field x="6"/>
    <field x="4"/>
    <field x="3"/>
    <field x="2"/>
  </rowFields>
  <rowItems count="20">
    <i>
      <x/>
    </i>
    <i r="1">
      <x/>
    </i>
    <i r="2">
      <x/>
    </i>
    <i r="3">
      <x v="3"/>
    </i>
    <i r="4">
      <x v="2"/>
    </i>
    <i r="5">
      <x/>
    </i>
    <i r="2">
      <x v="2"/>
    </i>
    <i r="1">
      <x v="1"/>
    </i>
    <i r="2">
      <x/>
    </i>
    <i r="3">
      <x v="2"/>
    </i>
    <i r="3">
      <x v="6"/>
    </i>
    <i r="2">
      <x v="1"/>
    </i>
    <i r="2">
      <x v="3"/>
    </i>
    <i>
      <x v="1"/>
    </i>
    <i r="1">
      <x v="1"/>
    </i>
    <i r="2">
      <x/>
    </i>
    <i r="3">
      <x v="4"/>
    </i>
    <i r="4">
      <x v="4"/>
    </i>
    <i r="5">
      <x v="8"/>
    </i>
    <i t="grand">
      <x/>
    </i>
  </rowItems>
  <colFields count="2">
    <field x="1"/>
    <field x="9"/>
  </colFields>
  <colItems count="7">
    <i>
      <x/>
      <x/>
    </i>
    <i r="1">
      <x v="1"/>
    </i>
    <i r="1">
      <x v="2"/>
    </i>
    <i t="default">
      <x/>
    </i>
    <i>
      <x v="1"/>
      <x/>
    </i>
    <i t="default">
      <x v="1"/>
    </i>
    <i t="grand">
      <x/>
    </i>
  </colItems>
  <dataFields count="1">
    <dataField name="Сумма по полю Сумма" fld="5" baseField="0" baseItem="0"/>
  </dataFields>
  <formats count="17">
    <format dxfId="50">
      <pivotArea outline="0" collapsedLevelsAreSubtotals="1" fieldPosition="0"/>
    </format>
    <format dxfId="49">
      <pivotArea dataOnly="0" labelOnly="1" fieldPosition="0">
        <references count="1">
          <reference field="7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2">
          <reference field="7" count="1" selected="0">
            <x v="0"/>
          </reference>
          <reference field="8" count="0"/>
        </references>
      </pivotArea>
    </format>
    <format dxfId="46">
      <pivotArea dataOnly="0" labelOnly="1" fieldPosition="0">
        <references count="1">
          <reference field="1" count="0" defaultSubtotal="1"/>
        </references>
      </pivotArea>
    </format>
    <format dxfId="45">
      <pivotArea dataOnly="0" labelOnly="1" fieldPosition="0">
        <references count="2">
          <reference field="1" count="0" selected="0"/>
          <reference field="9" count="0"/>
        </references>
      </pivotArea>
    </format>
    <format dxfId="44">
      <pivotArea dataOnly="0" labelOnly="1" fieldPosition="0">
        <references count="1">
          <reference field="1" count="0"/>
        </references>
      </pivotArea>
    </format>
    <format dxfId="43">
      <pivotArea type="all" dataOnly="0" outline="0" fieldPosition="0"/>
    </format>
    <format dxfId="42">
      <pivotArea dataOnly="0" labelOnly="1" fieldPosition="0">
        <references count="2">
          <reference field="1" count="0" selected="0"/>
          <reference field="9" count="0"/>
        </references>
      </pivotArea>
    </format>
    <format dxfId="41">
      <pivotArea collapsedLevelsAreSubtotals="1" fieldPosition="0">
        <references count="2">
          <reference field="7" count="1" selected="0">
            <x v="0"/>
          </reference>
          <reference field="8" count="1">
            <x v="0"/>
          </reference>
        </references>
      </pivotArea>
    </format>
    <format dxfId="40">
      <pivotArea dataOnly="0" labelOnly="1" fieldPosition="0">
        <references count="2">
          <reference field="7" count="1" selected="0">
            <x v="0"/>
          </reference>
          <reference field="8" count="1">
            <x v="0"/>
          </reference>
        </references>
      </pivotArea>
    </format>
    <format dxfId="39">
      <pivotArea collapsedLevelsAreSubtotals="1" fieldPosition="0">
        <references count="2">
          <reference field="7" count="1" selected="0">
            <x v="0"/>
          </reference>
          <reference field="8" count="1">
            <x v="1"/>
          </reference>
        </references>
      </pivotArea>
    </format>
    <format dxfId="38">
      <pivotArea dataOnly="0" labelOnly="1" fieldPosition="0">
        <references count="2">
          <reference field="7" count="1" selected="0">
            <x v="0"/>
          </reference>
          <reference field="8" count="1">
            <x v="1"/>
          </reference>
        </references>
      </pivotArea>
    </format>
    <format dxfId="37">
      <pivotArea collapsedLevelsAreSubtotals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36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35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34">
      <pivotArea dataOnly="0" labelOnly="1" fieldPosition="0">
        <references count="2">
          <reference field="7" count="1" selected="0">
            <x v="0"/>
          </reference>
          <reference field="8" count="1">
            <x v="0"/>
          </reference>
        </references>
      </pivotArea>
    </format>
  </formats>
  <pivotTableStyleInfo name="PivotStyleDark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атьи_движения_денежных_средств" sourceName="Статьи движения денежных средств">
  <pivotTables>
    <pivotTable tabId="1" name="СводнаяТаблица1"/>
  </pivotTables>
  <data>
    <tabular pivotCacheId="3">
      <items count="12">
        <i x="3" s="1"/>
        <i x="4" s="1"/>
        <i x="5" s="1"/>
        <i x="1" s="1"/>
        <i x="6" s="1"/>
        <i x="0" s="1"/>
        <i x="2" s="1"/>
        <i x="7" s="1" nd="1"/>
        <i x="8" s="1" nd="1"/>
        <i x="10" s="1" nd="1"/>
        <i x="9" s="1" nd="1"/>
        <i x="1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татьи движения денежных средств" cache="Срез_Статьи_движения_денежных_средств" caption="Статьи движения денежных средств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abSelected="1" workbookViewId="0">
      <selection activeCell="F9" sqref="F9"/>
    </sheetView>
  </sheetViews>
  <sheetFormatPr defaultRowHeight="15" x14ac:dyDescent="0.25"/>
  <cols>
    <col min="1" max="1" width="4.28515625" customWidth="1"/>
    <col min="2" max="2" width="42.140625" customWidth="1"/>
    <col min="3" max="3" width="10.42578125" bestFit="1" customWidth="1"/>
    <col min="4" max="4" width="13.5703125" bestFit="1" customWidth="1"/>
    <col min="5" max="5" width="18.28515625" bestFit="1" customWidth="1"/>
    <col min="6" max="6" width="12.7109375" bestFit="1" customWidth="1"/>
    <col min="7" max="7" width="10.42578125" bestFit="1" customWidth="1"/>
    <col min="8" max="8" width="12.7109375" customWidth="1"/>
    <col min="9" max="9" width="11.85546875" customWidth="1"/>
    <col min="10" max="10" width="18.28515625" bestFit="1" customWidth="1"/>
    <col min="11" max="11" width="12.7109375" bestFit="1" customWidth="1"/>
    <col min="12" max="12" width="13.5703125" bestFit="1" customWidth="1"/>
    <col min="13" max="13" width="12.7109375" bestFit="1" customWidth="1"/>
    <col min="14" max="14" width="13.5703125" bestFit="1" customWidth="1"/>
    <col min="15" max="15" width="12.7109375" bestFit="1" customWidth="1"/>
    <col min="16" max="16" width="11.85546875" bestFit="1" customWidth="1"/>
    <col min="17" max="17" width="22.5703125" bestFit="1" customWidth="1"/>
    <col min="18" max="18" width="22" bestFit="1" customWidth="1"/>
    <col min="19" max="19" width="30.42578125" bestFit="1" customWidth="1"/>
    <col min="20" max="20" width="29.85546875" bestFit="1" customWidth="1"/>
    <col min="21" max="21" width="22.5703125" bestFit="1" customWidth="1"/>
    <col min="22" max="22" width="22" bestFit="1" customWidth="1"/>
    <col min="23" max="23" width="30.42578125" bestFit="1" customWidth="1"/>
    <col min="24" max="24" width="29.85546875" bestFit="1" customWidth="1"/>
    <col min="25" max="25" width="22.5703125" bestFit="1" customWidth="1"/>
    <col min="26" max="26" width="22" bestFit="1" customWidth="1"/>
    <col min="27" max="27" width="30.42578125" bestFit="1" customWidth="1"/>
    <col min="28" max="28" width="29.85546875" bestFit="1" customWidth="1"/>
    <col min="29" max="29" width="27.28515625" bestFit="1" customWidth="1"/>
    <col min="30" max="30" width="26.7109375" bestFit="1" customWidth="1"/>
    <col min="31" max="31" width="1.7109375" bestFit="1" customWidth="1"/>
    <col min="32" max="32" width="12.7109375" bestFit="1" customWidth="1"/>
    <col min="33" max="33" width="11.85546875" bestFit="1" customWidth="1"/>
  </cols>
  <sheetData>
    <row r="1" spans="2:9" x14ac:dyDescent="0.25">
      <c r="B1" s="18" t="s">
        <v>3</v>
      </c>
      <c r="C1" s="14"/>
      <c r="D1" s="14"/>
      <c r="E1" s="14"/>
      <c r="F1" s="14"/>
      <c r="G1" s="14"/>
      <c r="H1" s="14"/>
      <c r="I1" s="14"/>
    </row>
    <row r="2" spans="2:9" x14ac:dyDescent="0.25">
      <c r="B2" s="14"/>
      <c r="C2" s="15">
        <v>42136</v>
      </c>
      <c r="D2" s="16"/>
      <c r="E2" s="17"/>
      <c r="F2" s="12" t="s">
        <v>30</v>
      </c>
      <c r="G2" s="12">
        <v>42137</v>
      </c>
      <c r="H2" s="12" t="s">
        <v>37</v>
      </c>
      <c r="I2" s="36" t="s">
        <v>2</v>
      </c>
    </row>
    <row r="3" spans="2:9" x14ac:dyDescent="0.25">
      <c r="B3" s="14"/>
      <c r="C3" s="28" t="s">
        <v>27</v>
      </c>
      <c r="D3" s="28" t="s">
        <v>28</v>
      </c>
      <c r="E3" s="28" t="s">
        <v>29</v>
      </c>
      <c r="F3" s="13"/>
      <c r="G3" s="28" t="s">
        <v>27</v>
      </c>
      <c r="H3" s="13"/>
      <c r="I3" s="14"/>
    </row>
    <row r="4" spans="2:9" x14ac:dyDescent="0.25">
      <c r="B4" s="23" t="s">
        <v>22</v>
      </c>
      <c r="C4" s="11">
        <v>1555000</v>
      </c>
      <c r="D4" s="11">
        <v>336735</v>
      </c>
      <c r="E4" s="11">
        <v>3580</v>
      </c>
      <c r="F4" s="11">
        <v>1895315</v>
      </c>
      <c r="G4" s="11">
        <v>855000</v>
      </c>
      <c r="H4" s="11">
        <v>855000</v>
      </c>
      <c r="I4" s="24">
        <v>2750315</v>
      </c>
    </row>
    <row r="5" spans="2:9" x14ac:dyDescent="0.25">
      <c r="B5" s="32" t="s">
        <v>25</v>
      </c>
      <c r="C5" s="30">
        <v>1555000</v>
      </c>
      <c r="D5" s="30"/>
      <c r="E5" s="30"/>
      <c r="F5" s="30">
        <v>1555000</v>
      </c>
      <c r="G5" s="30">
        <v>855000</v>
      </c>
      <c r="H5" s="30">
        <v>855000</v>
      </c>
      <c r="I5" s="31">
        <v>2410000</v>
      </c>
    </row>
    <row r="6" spans="2:9" x14ac:dyDescent="0.25">
      <c r="B6" s="19" t="s">
        <v>6</v>
      </c>
      <c r="C6" s="11">
        <v>55000</v>
      </c>
      <c r="D6" s="11"/>
      <c r="E6" s="11"/>
      <c r="F6" s="11">
        <v>55000</v>
      </c>
      <c r="G6" s="11"/>
      <c r="H6" s="11"/>
      <c r="I6" s="24">
        <v>55000</v>
      </c>
    </row>
    <row r="7" spans="2:9" x14ac:dyDescent="0.25">
      <c r="B7" s="20" t="s">
        <v>13</v>
      </c>
      <c r="C7" s="11">
        <v>55000</v>
      </c>
      <c r="D7" s="11"/>
      <c r="E7" s="11"/>
      <c r="F7" s="11">
        <v>55000</v>
      </c>
      <c r="G7" s="11"/>
      <c r="H7" s="11"/>
      <c r="I7" s="24">
        <v>55000</v>
      </c>
    </row>
    <row r="8" spans="2:9" x14ac:dyDescent="0.25">
      <c r="B8" s="21" t="s">
        <v>32</v>
      </c>
      <c r="C8" s="11">
        <v>55000</v>
      </c>
      <c r="D8" s="11"/>
      <c r="E8" s="11"/>
      <c r="F8" s="11">
        <v>55000</v>
      </c>
      <c r="G8" s="11"/>
      <c r="H8" s="11"/>
      <c r="I8" s="24">
        <v>55000</v>
      </c>
    </row>
    <row r="9" spans="2:9" x14ac:dyDescent="0.25">
      <c r="B9" s="22">
        <v>1</v>
      </c>
      <c r="C9" s="11">
        <v>55000</v>
      </c>
      <c r="D9" s="11"/>
      <c r="E9" s="11"/>
      <c r="F9" s="11">
        <v>55000</v>
      </c>
      <c r="G9" s="11"/>
      <c r="H9" s="11"/>
      <c r="I9" s="24">
        <v>55000</v>
      </c>
    </row>
    <row r="10" spans="2:9" x14ac:dyDescent="0.25">
      <c r="B10" s="19" t="s">
        <v>5</v>
      </c>
      <c r="C10" s="11">
        <v>1500000</v>
      </c>
      <c r="D10" s="11"/>
      <c r="E10" s="11"/>
      <c r="F10" s="11">
        <v>1500000</v>
      </c>
      <c r="G10" s="11">
        <v>855000</v>
      </c>
      <c r="H10" s="11">
        <v>855000</v>
      </c>
      <c r="I10" s="24">
        <v>2355000</v>
      </c>
    </row>
    <row r="11" spans="2:9" x14ac:dyDescent="0.25">
      <c r="B11" s="29" t="s">
        <v>26</v>
      </c>
      <c r="C11" s="30"/>
      <c r="D11" s="30">
        <v>336735</v>
      </c>
      <c r="E11" s="30">
        <v>3580</v>
      </c>
      <c r="F11" s="30">
        <v>340315</v>
      </c>
      <c r="G11" s="30"/>
      <c r="H11" s="30"/>
      <c r="I11" s="31">
        <v>340315</v>
      </c>
    </row>
    <row r="12" spans="2:9" x14ac:dyDescent="0.25">
      <c r="B12" s="19" t="s">
        <v>6</v>
      </c>
      <c r="C12" s="11"/>
      <c r="D12" s="11">
        <v>226735</v>
      </c>
      <c r="E12" s="11"/>
      <c r="F12" s="11">
        <v>226735</v>
      </c>
      <c r="G12" s="11"/>
      <c r="H12" s="11"/>
      <c r="I12" s="24">
        <v>226735</v>
      </c>
    </row>
    <row r="13" spans="2:9" x14ac:dyDescent="0.25">
      <c r="B13" s="20" t="s">
        <v>17</v>
      </c>
      <c r="C13" s="11"/>
      <c r="D13" s="11">
        <v>70000</v>
      </c>
      <c r="E13" s="11"/>
      <c r="F13" s="11">
        <v>70000</v>
      </c>
      <c r="G13" s="11"/>
      <c r="H13" s="11"/>
      <c r="I13" s="24">
        <v>70000</v>
      </c>
    </row>
    <row r="14" spans="2:9" x14ac:dyDescent="0.25">
      <c r="B14" s="20" t="s">
        <v>14</v>
      </c>
      <c r="C14" s="11"/>
      <c r="D14" s="11">
        <v>156735</v>
      </c>
      <c r="E14" s="11"/>
      <c r="F14" s="11">
        <v>156735</v>
      </c>
      <c r="G14" s="11"/>
      <c r="H14" s="11"/>
      <c r="I14" s="24">
        <v>156735</v>
      </c>
    </row>
    <row r="15" spans="2:9" x14ac:dyDescent="0.25">
      <c r="B15" s="19" t="s">
        <v>21</v>
      </c>
      <c r="C15" s="11"/>
      <c r="D15" s="11"/>
      <c r="E15" s="11">
        <v>3580</v>
      </c>
      <c r="F15" s="11">
        <v>3580</v>
      </c>
      <c r="G15" s="11"/>
      <c r="H15" s="11"/>
      <c r="I15" s="24">
        <v>3580</v>
      </c>
    </row>
    <row r="16" spans="2:9" x14ac:dyDescent="0.25">
      <c r="B16" s="19" t="s">
        <v>20</v>
      </c>
      <c r="C16" s="11"/>
      <c r="D16" s="11">
        <v>110000</v>
      </c>
      <c r="E16" s="11"/>
      <c r="F16" s="11">
        <v>110000</v>
      </c>
      <c r="G16" s="11"/>
      <c r="H16" s="11"/>
      <c r="I16" s="24">
        <v>110000</v>
      </c>
    </row>
    <row r="17" spans="2:9" x14ac:dyDescent="0.25">
      <c r="B17" s="23" t="s">
        <v>24</v>
      </c>
      <c r="C17" s="11"/>
      <c r="D17" s="11">
        <v>1100000</v>
      </c>
      <c r="E17" s="11"/>
      <c r="F17" s="11">
        <v>1100000</v>
      </c>
      <c r="G17" s="11"/>
      <c r="H17" s="11"/>
      <c r="I17" s="24">
        <v>1100000</v>
      </c>
    </row>
    <row r="18" spans="2:9" x14ac:dyDescent="0.25">
      <c r="B18" s="33" t="s">
        <v>26</v>
      </c>
      <c r="C18" s="30"/>
      <c r="D18" s="30">
        <v>1100000</v>
      </c>
      <c r="E18" s="30"/>
      <c r="F18" s="30">
        <v>1100000</v>
      </c>
      <c r="G18" s="30"/>
      <c r="H18" s="30"/>
      <c r="I18" s="31">
        <v>1100000</v>
      </c>
    </row>
    <row r="19" spans="2:9" x14ac:dyDescent="0.25">
      <c r="B19" s="19" t="s">
        <v>6</v>
      </c>
      <c r="C19" s="11"/>
      <c r="D19" s="11">
        <v>1100000</v>
      </c>
      <c r="E19" s="11"/>
      <c r="F19" s="11">
        <v>1100000</v>
      </c>
      <c r="G19" s="11"/>
      <c r="H19" s="11"/>
      <c r="I19" s="24">
        <v>1100000</v>
      </c>
    </row>
    <row r="20" spans="2:9" x14ac:dyDescent="0.25">
      <c r="B20" s="20" t="s">
        <v>23</v>
      </c>
      <c r="C20" s="11"/>
      <c r="D20" s="11">
        <v>1100000</v>
      </c>
      <c r="E20" s="11"/>
      <c r="F20" s="11">
        <v>1100000</v>
      </c>
      <c r="G20" s="11"/>
      <c r="H20" s="11"/>
      <c r="I20" s="24">
        <v>1100000</v>
      </c>
    </row>
    <row r="21" spans="2:9" x14ac:dyDescent="0.25">
      <c r="B21" s="21" t="s">
        <v>33</v>
      </c>
      <c r="C21" s="11"/>
      <c r="D21" s="11">
        <v>1100000</v>
      </c>
      <c r="E21" s="11"/>
      <c r="F21" s="11">
        <v>1100000</v>
      </c>
      <c r="G21" s="11"/>
      <c r="H21" s="11"/>
      <c r="I21" s="24">
        <v>1100000</v>
      </c>
    </row>
    <row r="22" spans="2:9" x14ac:dyDescent="0.25">
      <c r="B22" s="22">
        <v>11</v>
      </c>
      <c r="C22" s="11"/>
      <c r="D22" s="11">
        <v>1100000</v>
      </c>
      <c r="E22" s="11"/>
      <c r="F22" s="11">
        <v>1100000</v>
      </c>
      <c r="G22" s="11"/>
      <c r="H22" s="11"/>
      <c r="I22" s="24">
        <v>1100000</v>
      </c>
    </row>
    <row r="23" spans="2:9" x14ac:dyDescent="0.25">
      <c r="B23" s="25" t="s">
        <v>2</v>
      </c>
      <c r="C23" s="27">
        <v>1555000</v>
      </c>
      <c r="D23" s="27">
        <v>1436735</v>
      </c>
      <c r="E23" s="27">
        <v>3580</v>
      </c>
      <c r="F23" s="27">
        <v>2995315</v>
      </c>
      <c r="G23" s="27">
        <v>855000</v>
      </c>
      <c r="H23" s="27">
        <v>855000</v>
      </c>
      <c r="I23" s="26">
        <v>3850315</v>
      </c>
    </row>
  </sheetData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"/>
  <sheetViews>
    <sheetView workbookViewId="0">
      <selection activeCell="A15" sqref="A10:XFD15"/>
    </sheetView>
  </sheetViews>
  <sheetFormatPr defaultRowHeight="15" x14ac:dyDescent="0.25"/>
  <cols>
    <col min="2" max="2" width="6.85546875" customWidth="1"/>
    <col min="3" max="3" width="18.5703125" style="2" customWidth="1"/>
    <col min="4" max="5" width="16" style="2" customWidth="1"/>
    <col min="6" max="6" width="35.5703125" customWidth="1"/>
    <col min="7" max="7" width="21.28515625" customWidth="1"/>
    <col min="8" max="8" width="24.28515625" style="2" customWidth="1"/>
    <col min="9" max="9" width="33.42578125" customWidth="1"/>
    <col min="10" max="10" width="23.42578125" style="2" customWidth="1"/>
    <col min="11" max="11" width="18.5703125" style="2" customWidth="1"/>
    <col min="12" max="12" width="12.140625" style="2" customWidth="1"/>
    <col min="13" max="13" width="12.5703125" style="2" customWidth="1"/>
  </cols>
  <sheetData>
    <row r="1" spans="2:13" ht="25.5" customHeight="1" x14ac:dyDescent="0.25">
      <c r="B1" s="6" t="s">
        <v>7</v>
      </c>
      <c r="C1" s="6" t="s">
        <v>0</v>
      </c>
      <c r="D1" s="6" t="s">
        <v>18</v>
      </c>
      <c r="E1" s="6" t="s">
        <v>31</v>
      </c>
      <c r="F1" s="6" t="s">
        <v>8</v>
      </c>
      <c r="G1" s="6" t="s">
        <v>1</v>
      </c>
      <c r="H1" s="6" t="s">
        <v>4</v>
      </c>
      <c r="I1" s="6" t="s">
        <v>10</v>
      </c>
      <c r="J1" s="6" t="s">
        <v>11</v>
      </c>
      <c r="K1" s="6" t="s">
        <v>9</v>
      </c>
      <c r="L1" s="6" t="s">
        <v>38</v>
      </c>
      <c r="M1" s="6" t="s">
        <v>39</v>
      </c>
    </row>
    <row r="2" spans="2:13" x14ac:dyDescent="0.25">
      <c r="B2" s="5">
        <v>1</v>
      </c>
      <c r="C2" s="34">
        <v>42136</v>
      </c>
      <c r="D2" s="35" t="s">
        <v>19</v>
      </c>
      <c r="E2" s="35" t="s">
        <v>19</v>
      </c>
      <c r="F2" s="4" t="s">
        <v>12</v>
      </c>
      <c r="G2" s="7">
        <v>1500000</v>
      </c>
      <c r="H2" s="10" t="s">
        <v>5</v>
      </c>
      <c r="I2" s="1" t="s">
        <v>22</v>
      </c>
      <c r="J2" s="3" t="s">
        <v>25</v>
      </c>
      <c r="K2" s="3" t="s">
        <v>27</v>
      </c>
      <c r="L2" s="3" t="s">
        <v>19</v>
      </c>
      <c r="M2" s="3" t="s">
        <v>19</v>
      </c>
    </row>
    <row r="3" spans="2:13" x14ac:dyDescent="0.25">
      <c r="B3" s="5">
        <v>2</v>
      </c>
      <c r="C3" s="34">
        <v>42136</v>
      </c>
      <c r="D3" s="35">
        <v>1</v>
      </c>
      <c r="E3" s="35" t="s">
        <v>32</v>
      </c>
      <c r="F3" s="1" t="s">
        <v>13</v>
      </c>
      <c r="G3" s="8">
        <v>55000</v>
      </c>
      <c r="H3" s="3" t="s">
        <v>6</v>
      </c>
      <c r="I3" s="1" t="s">
        <v>22</v>
      </c>
      <c r="J3" s="3" t="s">
        <v>25</v>
      </c>
      <c r="K3" s="3" t="s">
        <v>27</v>
      </c>
      <c r="L3" s="3" t="s">
        <v>19</v>
      </c>
      <c r="M3" s="3" t="s">
        <v>19</v>
      </c>
    </row>
    <row r="4" spans="2:13" x14ac:dyDescent="0.25">
      <c r="B4" s="5">
        <v>3</v>
      </c>
      <c r="C4" s="34">
        <v>42136</v>
      </c>
      <c r="D4" s="35">
        <v>5</v>
      </c>
      <c r="E4" s="35" t="s">
        <v>33</v>
      </c>
      <c r="F4" s="1" t="s">
        <v>14</v>
      </c>
      <c r="G4" s="8">
        <v>156735</v>
      </c>
      <c r="H4" s="3" t="s">
        <v>6</v>
      </c>
      <c r="I4" s="1" t="s">
        <v>22</v>
      </c>
      <c r="J4" s="3" t="s">
        <v>26</v>
      </c>
      <c r="K4" s="3" t="s">
        <v>28</v>
      </c>
      <c r="L4" s="3" t="s">
        <v>19</v>
      </c>
      <c r="M4" s="3" t="s">
        <v>19</v>
      </c>
    </row>
    <row r="5" spans="2:13" x14ac:dyDescent="0.25">
      <c r="B5" s="5">
        <v>4</v>
      </c>
      <c r="C5" s="34">
        <v>42136</v>
      </c>
      <c r="D5" s="35">
        <v>17</v>
      </c>
      <c r="E5" s="35" t="s">
        <v>34</v>
      </c>
      <c r="F5" s="1" t="s">
        <v>15</v>
      </c>
      <c r="G5" s="9">
        <v>110000</v>
      </c>
      <c r="H5" s="3" t="s">
        <v>20</v>
      </c>
      <c r="I5" s="1" t="s">
        <v>22</v>
      </c>
      <c r="J5" s="3" t="s">
        <v>26</v>
      </c>
      <c r="K5" s="3" t="s">
        <v>28</v>
      </c>
      <c r="L5" s="3" t="s">
        <v>19</v>
      </c>
      <c r="M5" s="3" t="s">
        <v>19</v>
      </c>
    </row>
    <row r="6" spans="2:13" x14ac:dyDescent="0.25">
      <c r="B6" s="5">
        <v>5</v>
      </c>
      <c r="C6" s="34">
        <v>42136</v>
      </c>
      <c r="D6" s="35">
        <v>18</v>
      </c>
      <c r="E6" s="35" t="s">
        <v>35</v>
      </c>
      <c r="F6" s="4" t="s">
        <v>16</v>
      </c>
      <c r="G6" s="9">
        <v>3580</v>
      </c>
      <c r="H6" s="3" t="s">
        <v>21</v>
      </c>
      <c r="I6" s="1" t="s">
        <v>22</v>
      </c>
      <c r="J6" s="3" t="s">
        <v>26</v>
      </c>
      <c r="K6" s="3" t="s">
        <v>29</v>
      </c>
      <c r="L6" s="3" t="s">
        <v>19</v>
      </c>
      <c r="M6" s="3" t="s">
        <v>19</v>
      </c>
    </row>
    <row r="7" spans="2:13" x14ac:dyDescent="0.25">
      <c r="B7" s="5">
        <v>6</v>
      </c>
      <c r="C7" s="34">
        <v>42136</v>
      </c>
      <c r="D7" s="35">
        <v>6</v>
      </c>
      <c r="E7" s="35" t="s">
        <v>36</v>
      </c>
      <c r="F7" s="1" t="s">
        <v>17</v>
      </c>
      <c r="G7" s="8">
        <v>70000</v>
      </c>
      <c r="H7" s="3" t="s">
        <v>6</v>
      </c>
      <c r="I7" s="1" t="s">
        <v>22</v>
      </c>
      <c r="J7" s="3" t="s">
        <v>26</v>
      </c>
      <c r="K7" s="3" t="s">
        <v>28</v>
      </c>
      <c r="L7" s="3" t="s">
        <v>19</v>
      </c>
      <c r="M7" s="3" t="s">
        <v>19</v>
      </c>
    </row>
    <row r="8" spans="2:13" x14ac:dyDescent="0.25">
      <c r="B8" s="5">
        <v>7</v>
      </c>
      <c r="C8" s="34">
        <v>42136</v>
      </c>
      <c r="D8" s="3">
        <v>11</v>
      </c>
      <c r="E8" s="3" t="s">
        <v>33</v>
      </c>
      <c r="F8" s="1" t="s">
        <v>23</v>
      </c>
      <c r="G8" s="8">
        <v>1100000</v>
      </c>
      <c r="H8" s="3" t="s">
        <v>6</v>
      </c>
      <c r="I8" s="1" t="s">
        <v>24</v>
      </c>
      <c r="J8" s="3" t="s">
        <v>26</v>
      </c>
      <c r="K8" s="3" t="s">
        <v>28</v>
      </c>
      <c r="L8" s="3" t="s">
        <v>19</v>
      </c>
      <c r="M8" s="3" t="s">
        <v>19</v>
      </c>
    </row>
    <row r="9" spans="2:13" x14ac:dyDescent="0.25">
      <c r="B9" s="5">
        <v>8</v>
      </c>
      <c r="C9" s="34">
        <v>42137</v>
      </c>
      <c r="D9" s="3" t="s">
        <v>19</v>
      </c>
      <c r="E9" s="3" t="s">
        <v>19</v>
      </c>
      <c r="F9" s="4" t="s">
        <v>12</v>
      </c>
      <c r="G9" s="8">
        <v>855000</v>
      </c>
      <c r="H9" s="10" t="s">
        <v>5</v>
      </c>
      <c r="I9" s="1" t="s">
        <v>22</v>
      </c>
      <c r="J9" s="3" t="s">
        <v>25</v>
      </c>
      <c r="K9" s="3" t="s">
        <v>27</v>
      </c>
      <c r="L9" s="3" t="s">
        <v>19</v>
      </c>
      <c r="M9" s="3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ДДС Cash Flow</vt:lpstr>
      <vt:lpstr>База 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Наринян Александр Борисович</dc:creator>
  <cp:lastModifiedBy>Наринян Александр Борисович</cp:lastModifiedBy>
  <dcterms:created xsi:type="dcterms:W3CDTF">2015-05-11T14:34:20Z</dcterms:created>
  <dcterms:modified xsi:type="dcterms:W3CDTF">2015-05-13T07:02:56Z</dcterms:modified>
</cp:coreProperties>
</file>