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 tabRatio="765"/>
  </bookViews>
  <sheets>
    <sheet name="1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B31" i="1"/>
  <c r="B13"/>
  <c r="B12"/>
  <c r="B11"/>
  <c r="B4" s="1"/>
  <c r="B5" l="1"/>
  <c r="F26" s="1"/>
  <c r="F22" l="1"/>
  <c r="F23"/>
  <c r="F27"/>
  <c r="F19"/>
  <c r="F21"/>
  <c r="F29"/>
  <c r="F28"/>
  <c r="F18"/>
  <c r="F20"/>
  <c r="F25"/>
  <c r="F24"/>
  <c r="F30" l="1"/>
  <c r="C29" s="1"/>
  <c r="C19" l="1"/>
  <c r="B19" s="1"/>
  <c r="C20"/>
  <c r="B20" s="1"/>
  <c r="C28"/>
  <c r="B28" s="1"/>
  <c r="C23"/>
  <c r="B23" s="1"/>
  <c r="C26"/>
  <c r="B26" s="1"/>
  <c r="C24"/>
  <c r="B24" s="1"/>
  <c r="C21"/>
  <c r="B21" s="1"/>
  <c r="C25"/>
  <c r="B25" s="1"/>
  <c r="C27"/>
  <c r="B27" s="1"/>
  <c r="C22"/>
  <c r="B22" s="1"/>
  <c r="C18"/>
  <c r="B18" s="1"/>
  <c r="B29" l="1"/>
  <c r="C30"/>
  <c r="B30" l="1"/>
</calcChain>
</file>

<file path=xl/sharedStrings.xml><?xml version="1.0" encoding="utf-8"?>
<sst xmlns="http://schemas.openxmlformats.org/spreadsheetml/2006/main" count="26" uniqueCount="26">
  <si>
    <t>Форма обучения</t>
  </si>
  <si>
    <t>Наименование расходов</t>
  </si>
  <si>
    <t>Сумма, руб.</t>
  </si>
  <si>
    <t>Итого:</t>
  </si>
  <si>
    <t>Установленный размер платы за обучение</t>
  </si>
  <si>
    <t>Наименование специальности / направления подготовки</t>
  </si>
  <si>
    <t>Код специальности / направления подготовки</t>
  </si>
  <si>
    <t>Затраты на приобретение учебной литературы, периодических изданий, издательских и полиграфических услуг</t>
  </si>
  <si>
    <t>Затраты на организацию учебной и производственной практики, в том числе затраты на проживание и оплату суточных для обучающихся, проходящих практику</t>
  </si>
  <si>
    <t>Затраты на коммунальные услуги</t>
  </si>
  <si>
    <t>Затраты на приобретение транспортных услуг, в том числе расходы на проезд ППС до места прохождения практики, повышения квалификации и обратно</t>
  </si>
  <si>
    <t>Затраты на повышение квалификации ППС, включая затраты на суточные расходы и расходы на проживание ППС на время повышения квалификации, за исключением расходов на приобретение транспортных услуг</t>
  </si>
  <si>
    <t>Затраты на приобретение основных средств стоимостью до трех тысяч рублей включительно за единицу</t>
  </si>
  <si>
    <t>Затраты на организацию культурно-массовой, физкультурной и оздоровительной работы со студентами</t>
  </si>
  <si>
    <t>Категория обучающихся</t>
  </si>
  <si>
    <t>Граждане Российской Федерации, Беларуси, Кыргыстана, Казахстана, Такжикистана</t>
  </si>
  <si>
    <t>Приложение № ________</t>
  </si>
  <si>
    <t xml:space="preserve">РАСЧЕТ  СТОИМОСТИ </t>
  </si>
  <si>
    <t>обучения студентов 1 курса по основной образовательной программе высшего профессионального образования с полной компенсацией затрат в 2015/2016 учебном году</t>
  </si>
  <si>
    <t>Стоимостная группа</t>
  </si>
  <si>
    <t>Направление подготовки</t>
  </si>
  <si>
    <t>Затраты на оплату труда и начисления на выплаты по оплате труда профессорско-преподавательского состава (далее - ППС), включая страховые взносы во внебюджетные фонды, с учетом надбавок за ученые степени и должности</t>
  </si>
  <si>
    <t>Затраты на приобретение материальных запасов, потребляемых в процессе оказания государственной услуги, включая затраты на приобретение расходных материалов, мягкого инвентаря</t>
  </si>
  <si>
    <t>Затраты на содержание объектов недвижимого и особо ценного движимого имущества, эксплуатируемого в процессе оказания государственной услуги</t>
  </si>
  <si>
    <t>Затраты на приобретение услуг связи, в том числе затраты на местную, междугороднюю и международную телефонную связь, Интернет</t>
  </si>
  <si>
    <t>Затраты на оплату труда и начисления на выплаты по оплате труда работников учреждения, которые не принимают непосредственного участия в оказании государственной услуги административно-управленческого, учебно-вспомогательного, прочего обслуживающего персонала, включая страховые взносы во внебюджетные фонды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</si>
</sst>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р_._-;\-* #,##0.00\ _р_._-;_-* &quot;-&quot;??\ _р_.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6"/>
      <color rgb="FF00B05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/>
    <xf numFmtId="10" fontId="7" fillId="0" borderId="0" xfId="0" applyNumberFormat="1" applyFont="1"/>
    <xf numFmtId="0" fontId="8" fillId="0" borderId="1" xfId="0" applyFont="1" applyBorder="1" applyAlignment="1">
      <alignment horizontal="left" wrapText="1"/>
    </xf>
    <xf numFmtId="164" fontId="9" fillId="0" borderId="1" xfId="1" applyNumberFormat="1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horizontal="right" wrapText="1"/>
    </xf>
    <xf numFmtId="0" fontId="1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4" fontId="0" fillId="0" borderId="0" xfId="0" applyNumberFormat="1"/>
    <xf numFmtId="9" fontId="0" fillId="0" borderId="0" xfId="2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12" fillId="2" borderId="0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88;&#1084;&#1072;&#1090;&#1080;&#1074;&#1085;&#1099;&#1077;%20&#1079;&#1072;&#1090;&#1088;&#1072;&#1090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0;&#1086;&#1080;&#1084;&#1086;&#1089;&#1090;&#1100;%20&#1086;&#1073;&#1091;&#1095;&#1077;&#1085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оимостные группы"/>
      <sheetName val="Расч-норм-затраты"/>
    </sheetNames>
    <sheetDataSet>
      <sheetData sheetId="0">
        <row r="2">
          <cell r="A2" t="str">
            <v>01.03.01</v>
          </cell>
          <cell r="B2" t="str">
            <v>Математика</v>
          </cell>
          <cell r="C2" t="str">
            <v>Бакалавриат</v>
          </cell>
          <cell r="D2" t="str">
            <v>Группа 1</v>
          </cell>
        </row>
        <row r="3">
          <cell r="A3" t="str">
            <v>01.03.02</v>
          </cell>
          <cell r="B3" t="str">
            <v>Прикладная математика и информатика</v>
          </cell>
          <cell r="C3" t="str">
            <v>Бакалавриат</v>
          </cell>
          <cell r="D3" t="str">
            <v>Группа 1</v>
          </cell>
        </row>
        <row r="4">
          <cell r="A4" t="str">
            <v>01.03.03</v>
          </cell>
          <cell r="B4" t="str">
            <v>Механика и математическое моделирование</v>
          </cell>
          <cell r="C4" t="str">
            <v>Бакалавриат</v>
          </cell>
          <cell r="D4" t="str">
            <v>Группа 1</v>
          </cell>
        </row>
        <row r="5">
          <cell r="A5" t="str">
            <v>01.03.04</v>
          </cell>
          <cell r="B5" t="str">
            <v>Прикладная математика</v>
          </cell>
          <cell r="C5" t="str">
            <v>Бакалавриат</v>
          </cell>
          <cell r="D5" t="str">
            <v>Группа 1</v>
          </cell>
        </row>
        <row r="6">
          <cell r="A6" t="str">
            <v>02.03.01</v>
          </cell>
          <cell r="B6" t="str">
            <v>Математика и компьютерные науки</v>
          </cell>
          <cell r="C6" t="str">
            <v>Бакалавриат</v>
          </cell>
          <cell r="D6" t="str">
            <v>Группа 1</v>
          </cell>
        </row>
        <row r="7">
          <cell r="A7" t="str">
            <v>02.03.02</v>
          </cell>
          <cell r="B7" t="str">
            <v>Фундаментальная информатика и информационные технологии</v>
          </cell>
          <cell r="C7" t="str">
            <v>Бакалавриат</v>
          </cell>
          <cell r="D7" t="str">
            <v>Группа 1</v>
          </cell>
        </row>
        <row r="8">
          <cell r="A8" t="str">
            <v>02.03.03</v>
          </cell>
          <cell r="B8" t="str">
            <v>Математическое обеспечение и администрирование информационных систем</v>
          </cell>
          <cell r="C8" t="str">
            <v>Бакалавриат</v>
          </cell>
          <cell r="D8" t="str">
            <v>Группа 1</v>
          </cell>
        </row>
        <row r="9">
          <cell r="A9" t="str">
            <v>38.03.01</v>
          </cell>
          <cell r="B9" t="str">
            <v>Экономика</v>
          </cell>
          <cell r="C9" t="str">
            <v>Бакалавриат</v>
          </cell>
          <cell r="D9" t="str">
            <v>Группа 1</v>
          </cell>
        </row>
        <row r="10">
          <cell r="A10" t="str">
            <v>38.03.02</v>
          </cell>
          <cell r="B10" t="str">
            <v>Менеджмент</v>
          </cell>
          <cell r="C10" t="str">
            <v>Бакалавриат</v>
          </cell>
          <cell r="D10" t="str">
            <v>Группа 1</v>
          </cell>
        </row>
        <row r="11">
          <cell r="A11" t="str">
            <v>38.03.03</v>
          </cell>
          <cell r="B11" t="str">
            <v>Управление персоналом</v>
          </cell>
          <cell r="C11" t="str">
            <v>Бакалавриат</v>
          </cell>
          <cell r="D11" t="str">
            <v>Группа 1</v>
          </cell>
        </row>
        <row r="12">
          <cell r="A12" t="str">
            <v>38.03.04</v>
          </cell>
          <cell r="B12" t="str">
            <v>Государственное и муниципальное управление</v>
          </cell>
          <cell r="C12" t="str">
            <v>Бакалавриат</v>
          </cell>
          <cell r="D12" t="str">
            <v>Группа 1</v>
          </cell>
        </row>
        <row r="13">
          <cell r="A13" t="str">
            <v>38.03.05</v>
          </cell>
          <cell r="B13" t="str">
            <v>Бизнес-информатика</v>
          </cell>
          <cell r="C13" t="str">
            <v>Бакалавриат</v>
          </cell>
          <cell r="D13" t="str">
            <v>Группа 1</v>
          </cell>
        </row>
        <row r="14">
          <cell r="A14" t="str">
            <v>38.03.06</v>
          </cell>
          <cell r="B14" t="str">
            <v>Торговое дело</v>
          </cell>
          <cell r="C14" t="str">
            <v>Бакалавриат</v>
          </cell>
          <cell r="D14" t="str">
            <v>Группа 1</v>
          </cell>
        </row>
        <row r="15">
          <cell r="A15" t="str">
            <v>38.03.07</v>
          </cell>
          <cell r="B15" t="str">
            <v>Товароведение</v>
          </cell>
          <cell r="C15" t="str">
            <v>Бакалавриат</v>
          </cell>
          <cell r="D15" t="str">
            <v>Группа 1</v>
          </cell>
        </row>
        <row r="16">
          <cell r="A16" t="str">
            <v>39.03.01</v>
          </cell>
          <cell r="B16" t="str">
            <v>Социология</v>
          </cell>
          <cell r="C16" t="str">
            <v>Бакалавриат</v>
          </cell>
          <cell r="D16" t="str">
            <v>Группа 1</v>
          </cell>
        </row>
        <row r="17">
          <cell r="A17" t="str">
            <v>39.03.02</v>
          </cell>
          <cell r="B17" t="str">
            <v>Социальная работа</v>
          </cell>
          <cell r="C17" t="str">
            <v>Бакалавриат</v>
          </cell>
          <cell r="D17" t="str">
            <v>Группа 1</v>
          </cell>
        </row>
        <row r="18">
          <cell r="A18" t="str">
            <v>39.03.03</v>
          </cell>
          <cell r="B18" t="str">
            <v>Организация работы с молодежью</v>
          </cell>
          <cell r="C18" t="str">
            <v>Бакалавриат</v>
          </cell>
          <cell r="D18" t="str">
            <v>Группа 1</v>
          </cell>
        </row>
        <row r="19">
          <cell r="A19" t="str">
            <v>40.03.01</v>
          </cell>
          <cell r="B19" t="str">
            <v>Юриспруденция</v>
          </cell>
          <cell r="C19" t="str">
            <v>Бакалавриат</v>
          </cell>
          <cell r="D19" t="str">
            <v>Группа 1</v>
          </cell>
        </row>
        <row r="20">
          <cell r="A20" t="str">
            <v>41.03.01</v>
          </cell>
          <cell r="B20" t="str">
            <v>Зарубежное регионоведение</v>
          </cell>
          <cell r="C20" t="str">
            <v>Бакалавриат</v>
          </cell>
          <cell r="D20" t="str">
            <v>Группа 1</v>
          </cell>
        </row>
        <row r="21">
          <cell r="A21" t="str">
            <v>41.03.02</v>
          </cell>
          <cell r="B21" t="str">
            <v>Регионоведение России</v>
          </cell>
          <cell r="C21" t="str">
            <v>Бакалавриат</v>
          </cell>
          <cell r="D21" t="str">
            <v>Группа 1</v>
          </cell>
        </row>
        <row r="22">
          <cell r="A22" t="str">
            <v>41.03.03</v>
          </cell>
          <cell r="B22" t="str">
            <v>Востоковедение и африканистика</v>
          </cell>
          <cell r="C22" t="str">
            <v>Бакалавриат</v>
          </cell>
          <cell r="D22" t="str">
            <v>Группа 1</v>
          </cell>
        </row>
        <row r="23">
          <cell r="A23" t="str">
            <v>41.03.04</v>
          </cell>
          <cell r="B23" t="str">
            <v>Политология</v>
          </cell>
          <cell r="C23" t="str">
            <v>Бакалавриат</v>
          </cell>
          <cell r="D23" t="str">
            <v>Группа 1</v>
          </cell>
        </row>
        <row r="24">
          <cell r="A24" t="str">
            <v>41.03.05</v>
          </cell>
          <cell r="B24" t="str">
            <v>Международные отношения</v>
          </cell>
          <cell r="C24" t="str">
            <v>Бакалавриат</v>
          </cell>
          <cell r="D24" t="str">
            <v>Группа 1</v>
          </cell>
        </row>
        <row r="25">
          <cell r="A25" t="str">
            <v>41.03.06</v>
          </cell>
          <cell r="B25" t="str">
            <v>Публичная политика и социальные науки</v>
          </cell>
          <cell r="C25" t="str">
            <v>Бакалавриат</v>
          </cell>
          <cell r="D25" t="str">
            <v>Группа 1</v>
          </cell>
        </row>
        <row r="26">
          <cell r="A26" t="str">
            <v>43.03.01</v>
          </cell>
          <cell r="B26" t="str">
            <v>Сервис</v>
          </cell>
          <cell r="C26" t="str">
            <v>Бакалавриат</v>
          </cell>
          <cell r="D26" t="str">
            <v>Группа 1</v>
          </cell>
        </row>
        <row r="27">
          <cell r="A27" t="str">
            <v>43.03.02</v>
          </cell>
          <cell r="B27" t="str">
            <v>Туризм</v>
          </cell>
          <cell r="C27" t="str">
            <v>Бакалавриат</v>
          </cell>
          <cell r="D27" t="str">
            <v>Группа 1</v>
          </cell>
        </row>
        <row r="28">
          <cell r="A28" t="str">
            <v>43.03.03</v>
          </cell>
          <cell r="B28" t="str">
            <v>Гостиничное дело</v>
          </cell>
          <cell r="C28" t="str">
            <v>Бакалавриат</v>
          </cell>
          <cell r="D28" t="str">
            <v>Группа 1</v>
          </cell>
        </row>
        <row r="29">
          <cell r="A29" t="str">
            <v>44.03.01</v>
          </cell>
          <cell r="B29" t="str">
            <v>Педагогическое образование</v>
          </cell>
          <cell r="C29" t="str">
            <v>Бакалавриат</v>
          </cell>
          <cell r="D29" t="str">
            <v>Группа 1</v>
          </cell>
        </row>
        <row r="30">
          <cell r="A30" t="str">
            <v>44.03.02</v>
          </cell>
          <cell r="B30" t="str">
            <v>Психолого-педагогическое образование</v>
          </cell>
          <cell r="C30" t="str">
            <v>Бакалавриат</v>
          </cell>
          <cell r="D30" t="str">
            <v>Группа 1</v>
          </cell>
        </row>
        <row r="31">
          <cell r="A31" t="str">
            <v>44.03.03</v>
          </cell>
          <cell r="B31" t="str">
            <v>Специальное (дефектологическое) образование</v>
          </cell>
          <cell r="C31" t="str">
            <v>Бакалавриат</v>
          </cell>
          <cell r="D31" t="str">
            <v>Группа 1</v>
          </cell>
        </row>
        <row r="32">
          <cell r="A32" t="str">
            <v>44.03.04</v>
          </cell>
          <cell r="B32" t="str">
            <v>Профессиональное обучение (по отраслям)</v>
          </cell>
          <cell r="C32" t="str">
            <v>Бакалавриат</v>
          </cell>
          <cell r="D32" t="str">
            <v>Группа 1</v>
          </cell>
        </row>
        <row r="33">
          <cell r="A33" t="str">
            <v>44.03.05</v>
          </cell>
          <cell r="B33" t="str">
            <v>Педагогическое образование (с двумя профилями подготовки)</v>
          </cell>
          <cell r="C33" t="str">
            <v>Бакалавриат</v>
          </cell>
          <cell r="D33" t="str">
            <v>Группа 1</v>
          </cell>
        </row>
        <row r="34">
          <cell r="A34" t="str">
            <v>45.03.01</v>
          </cell>
          <cell r="B34" t="str">
            <v>Филология</v>
          </cell>
          <cell r="C34" t="str">
            <v>Бакалавриат</v>
          </cell>
          <cell r="D34" t="str">
            <v>Группа 1</v>
          </cell>
        </row>
        <row r="35">
          <cell r="A35" t="str">
            <v>45.03.02</v>
          </cell>
          <cell r="B35" t="str">
            <v>Лингвистика</v>
          </cell>
          <cell r="C35" t="str">
            <v>Бакалавриат</v>
          </cell>
          <cell r="D35" t="str">
            <v>Группа 1</v>
          </cell>
        </row>
        <row r="36">
          <cell r="A36" t="str">
            <v>45.03.03</v>
          </cell>
          <cell r="B36" t="str">
            <v>Фундаментальная и прикладная лингвистика</v>
          </cell>
          <cell r="C36" t="str">
            <v>Бакалавриат</v>
          </cell>
          <cell r="D36" t="str">
            <v>Группа 1</v>
          </cell>
        </row>
        <row r="37">
          <cell r="A37" t="str">
            <v>45.03.04</v>
          </cell>
          <cell r="B37" t="str">
            <v>Интеллектуальные системы в гуманитарной сфере</v>
          </cell>
          <cell r="C37" t="str">
            <v>Бакалавриат</v>
          </cell>
          <cell r="D37" t="str">
            <v>Группа 1</v>
          </cell>
        </row>
        <row r="38">
          <cell r="A38" t="str">
            <v>46.03.01</v>
          </cell>
          <cell r="B38" t="str">
            <v>История</v>
          </cell>
          <cell r="C38" t="str">
            <v>Бакалавриат</v>
          </cell>
          <cell r="D38" t="str">
            <v>Группа 1</v>
          </cell>
        </row>
        <row r="39">
          <cell r="A39" t="str">
            <v>46.03.02</v>
          </cell>
          <cell r="B39" t="str">
            <v>Документоведение и архивоведение</v>
          </cell>
          <cell r="C39" t="str">
            <v>Бакалавриат</v>
          </cell>
          <cell r="D39" t="str">
            <v>Группа 1</v>
          </cell>
        </row>
        <row r="40">
          <cell r="A40" t="str">
            <v>46.03.03</v>
          </cell>
          <cell r="B40" t="str">
            <v>Антропология и этнология</v>
          </cell>
          <cell r="C40" t="str">
            <v>Бакалавриат</v>
          </cell>
          <cell r="D40" t="str">
            <v>Группа 1</v>
          </cell>
        </row>
        <row r="41">
          <cell r="A41" t="str">
            <v>47.03.01</v>
          </cell>
          <cell r="B41" t="str">
            <v>Философия</v>
          </cell>
          <cell r="C41" t="str">
            <v>Бакалавриат</v>
          </cell>
          <cell r="D41" t="str">
            <v>Группа 1</v>
          </cell>
        </row>
        <row r="42">
          <cell r="A42" t="str">
            <v>47.03.02</v>
          </cell>
          <cell r="B42" t="str">
            <v>Прикладная этика</v>
          </cell>
          <cell r="C42" t="str">
            <v>Бакалавриат</v>
          </cell>
          <cell r="D42" t="str">
            <v>Группа 1</v>
          </cell>
        </row>
        <row r="43">
          <cell r="A43" t="str">
            <v>47.03.03</v>
          </cell>
          <cell r="B43" t="str">
            <v>Религиоведение</v>
          </cell>
          <cell r="C43" t="str">
            <v>Бакалавриат</v>
          </cell>
          <cell r="D43" t="str">
            <v>Группа 1</v>
          </cell>
        </row>
        <row r="44">
          <cell r="A44" t="str">
            <v>48.03.01</v>
          </cell>
          <cell r="B44" t="str">
            <v>Теология</v>
          </cell>
          <cell r="C44" t="str">
            <v>Бакалавриат</v>
          </cell>
          <cell r="D44" t="str">
            <v>Группа 1</v>
          </cell>
        </row>
        <row r="45">
          <cell r="A45" t="str">
            <v>50.03.01</v>
          </cell>
          <cell r="B45" t="str">
            <v>Искусства и гуманитарные науки</v>
          </cell>
          <cell r="C45" t="str">
            <v>Бакалавриат</v>
          </cell>
          <cell r="D45" t="str">
            <v>Группа 1</v>
          </cell>
        </row>
        <row r="46">
          <cell r="A46" t="str">
            <v>50.03.02</v>
          </cell>
          <cell r="B46" t="str">
            <v>Изящные искусства</v>
          </cell>
          <cell r="C46" t="str">
            <v>Бакалавриат</v>
          </cell>
          <cell r="D46" t="str">
            <v>Группа 1</v>
          </cell>
        </row>
        <row r="47">
          <cell r="A47" t="str">
            <v>50.03.03</v>
          </cell>
          <cell r="B47" t="str">
            <v>История искусств</v>
          </cell>
          <cell r="C47" t="str">
            <v>Бакалавриат</v>
          </cell>
          <cell r="D47" t="str">
            <v>Группа 1</v>
          </cell>
        </row>
        <row r="48">
          <cell r="A48" t="str">
            <v>50.03.04</v>
          </cell>
          <cell r="B48" t="str">
            <v>Теория и история искусств</v>
          </cell>
          <cell r="C48" t="str">
            <v>Бакалавриат</v>
          </cell>
          <cell r="D48" t="str">
            <v>Группа 1</v>
          </cell>
        </row>
        <row r="49">
          <cell r="A49" t="str">
            <v>01.04.01</v>
          </cell>
          <cell r="B49" t="str">
            <v>Математика</v>
          </cell>
          <cell r="C49" t="str">
            <v>Магистратура</v>
          </cell>
          <cell r="D49" t="str">
            <v>Группа 1</v>
          </cell>
        </row>
        <row r="50">
          <cell r="A50" t="str">
            <v>01.04.02</v>
          </cell>
          <cell r="B50" t="str">
            <v>Прикладная математика и информатика</v>
          </cell>
          <cell r="C50" t="str">
            <v>Магистратура</v>
          </cell>
          <cell r="D50" t="str">
            <v>Группа 1</v>
          </cell>
        </row>
        <row r="51">
          <cell r="A51" t="str">
            <v>01.04.03</v>
          </cell>
          <cell r="B51" t="str">
            <v>Механика и математическое моделирование</v>
          </cell>
          <cell r="C51" t="str">
            <v>Магистратура</v>
          </cell>
          <cell r="D51" t="str">
            <v>Группа 1</v>
          </cell>
        </row>
        <row r="52">
          <cell r="A52" t="str">
            <v>01.04.04</v>
          </cell>
          <cell r="B52" t="str">
            <v>Прикладная математика</v>
          </cell>
          <cell r="C52" t="str">
            <v>Магистратура</v>
          </cell>
          <cell r="D52" t="str">
            <v>Группа 1</v>
          </cell>
        </row>
        <row r="53">
          <cell r="A53" t="str">
            <v>02.04.01</v>
          </cell>
          <cell r="B53" t="str">
            <v>Математика и компьютерные науки</v>
          </cell>
          <cell r="C53" t="str">
            <v>Магистратура</v>
          </cell>
          <cell r="D53" t="str">
            <v>Группа 1</v>
          </cell>
        </row>
        <row r="54">
          <cell r="A54" t="str">
            <v>02.04.02</v>
          </cell>
          <cell r="B54" t="str">
            <v>Фундаментальные информатика и информационные технологии</v>
          </cell>
          <cell r="C54" t="str">
            <v>Магистратура</v>
          </cell>
          <cell r="D54" t="str">
            <v>Группа 1</v>
          </cell>
        </row>
        <row r="55">
          <cell r="A55" t="str">
            <v>02.04.03</v>
          </cell>
          <cell r="B55" t="str">
            <v>Математическое обеспечение и администрирование информационных систем</v>
          </cell>
          <cell r="C55" t="str">
            <v>Магистратура</v>
          </cell>
          <cell r="D55" t="str">
            <v>Группа 1</v>
          </cell>
        </row>
        <row r="56">
          <cell r="A56" t="str">
            <v>38.04.01</v>
          </cell>
          <cell r="B56" t="str">
            <v>Экономика</v>
          </cell>
          <cell r="C56" t="str">
            <v>Магистратура</v>
          </cell>
          <cell r="D56" t="str">
            <v>Группа 1</v>
          </cell>
        </row>
        <row r="57">
          <cell r="A57" t="str">
            <v>38.04.02</v>
          </cell>
          <cell r="B57" t="str">
            <v>Менеджмент</v>
          </cell>
          <cell r="C57" t="str">
            <v>Магистратура</v>
          </cell>
          <cell r="D57" t="str">
            <v>Группа 1</v>
          </cell>
        </row>
        <row r="58">
          <cell r="A58" t="str">
            <v>38.04.03</v>
          </cell>
          <cell r="B58" t="str">
            <v>Управление персоналом</v>
          </cell>
          <cell r="C58" t="str">
            <v>Магистратура</v>
          </cell>
          <cell r="D58" t="str">
            <v>Группа 1</v>
          </cell>
        </row>
        <row r="59">
          <cell r="A59" t="str">
            <v>38.04.04</v>
          </cell>
          <cell r="B59" t="str">
            <v>Государственное и муниципальное управление</v>
          </cell>
          <cell r="C59" t="str">
            <v>Магистратура</v>
          </cell>
          <cell r="D59" t="str">
            <v>Группа 1</v>
          </cell>
        </row>
        <row r="60">
          <cell r="A60" t="str">
            <v>38.04.05</v>
          </cell>
          <cell r="B60" t="str">
            <v>Бизнес-информатика</v>
          </cell>
          <cell r="C60" t="str">
            <v>Магистратура</v>
          </cell>
          <cell r="D60" t="str">
            <v>Группа 1</v>
          </cell>
        </row>
        <row r="61">
          <cell r="A61" t="str">
            <v>38.04.06</v>
          </cell>
          <cell r="B61" t="str">
            <v>Торговое дело</v>
          </cell>
          <cell r="C61" t="str">
            <v>Магистратура</v>
          </cell>
          <cell r="D61" t="str">
            <v>Группа 1</v>
          </cell>
        </row>
        <row r="62">
          <cell r="A62" t="str">
            <v>38.04.07</v>
          </cell>
          <cell r="B62" t="str">
            <v>Товароведение</v>
          </cell>
          <cell r="C62" t="str">
            <v>Магистратура</v>
          </cell>
          <cell r="D62" t="str">
            <v>Группа 1</v>
          </cell>
        </row>
        <row r="63">
          <cell r="A63" t="str">
            <v>38.04.08</v>
          </cell>
          <cell r="B63" t="str">
            <v>Финансы и кредит</v>
          </cell>
          <cell r="C63" t="str">
            <v>Магистратура</v>
          </cell>
          <cell r="D63" t="str">
            <v>Группа 1</v>
          </cell>
        </row>
        <row r="64">
          <cell r="A64" t="str">
            <v>38.04.09</v>
          </cell>
          <cell r="B64" t="str">
            <v>Государственный аудит</v>
          </cell>
          <cell r="C64" t="str">
            <v>Магистратура</v>
          </cell>
          <cell r="D64" t="str">
            <v>Группа 1</v>
          </cell>
        </row>
        <row r="65">
          <cell r="A65" t="str">
            <v>39.04.01</v>
          </cell>
          <cell r="B65" t="str">
            <v>Социология</v>
          </cell>
          <cell r="C65" t="str">
            <v>Магистратура</v>
          </cell>
          <cell r="D65" t="str">
            <v>Группа 1</v>
          </cell>
        </row>
        <row r="66">
          <cell r="A66" t="str">
            <v>39.04.02</v>
          </cell>
          <cell r="B66" t="str">
            <v>Социальная работа</v>
          </cell>
          <cell r="C66" t="str">
            <v>Магистратура</v>
          </cell>
          <cell r="D66" t="str">
            <v>Группа 1</v>
          </cell>
        </row>
        <row r="67">
          <cell r="A67" t="str">
            <v>39.04.03</v>
          </cell>
          <cell r="B67" t="str">
            <v>Организация работы с молодежью</v>
          </cell>
          <cell r="C67" t="str">
            <v>Магистратура</v>
          </cell>
          <cell r="D67" t="str">
            <v>Группа 1</v>
          </cell>
        </row>
        <row r="68">
          <cell r="A68" t="str">
            <v>40.04.01</v>
          </cell>
          <cell r="B68" t="str">
            <v>Юриспруденция</v>
          </cell>
          <cell r="C68" t="str">
            <v>Магистратура</v>
          </cell>
          <cell r="D68" t="str">
            <v>Группа 1</v>
          </cell>
        </row>
        <row r="69">
          <cell r="A69" t="str">
            <v>41.04.01</v>
          </cell>
          <cell r="B69" t="str">
            <v>Зарубежное регионоведение</v>
          </cell>
          <cell r="C69" t="str">
            <v>Магистратура</v>
          </cell>
          <cell r="D69" t="str">
            <v>Группа 1</v>
          </cell>
        </row>
        <row r="70">
          <cell r="A70" t="str">
            <v>41.04.02</v>
          </cell>
          <cell r="B70" t="str">
            <v>Регионоведение России</v>
          </cell>
          <cell r="C70" t="str">
            <v>Магистратура</v>
          </cell>
          <cell r="D70" t="str">
            <v>Группа 1</v>
          </cell>
        </row>
        <row r="71">
          <cell r="A71" t="str">
            <v>41.04.03</v>
          </cell>
          <cell r="B71" t="str">
            <v>Востоковедение и африканистика</v>
          </cell>
          <cell r="C71" t="str">
            <v>Магистратура</v>
          </cell>
          <cell r="D71" t="str">
            <v>Группа 1</v>
          </cell>
        </row>
        <row r="72">
          <cell r="A72" t="str">
            <v>41.04.04</v>
          </cell>
          <cell r="B72" t="str">
            <v>Политология</v>
          </cell>
          <cell r="C72" t="str">
            <v>Магистратура</v>
          </cell>
          <cell r="D72" t="str">
            <v>Группа 1</v>
          </cell>
        </row>
        <row r="73">
          <cell r="A73" t="str">
            <v>41.04.05</v>
          </cell>
          <cell r="B73" t="str">
            <v>Международные отношения</v>
          </cell>
          <cell r="C73" t="str">
            <v>Магистратура</v>
          </cell>
          <cell r="D73" t="str">
            <v>Группа 1</v>
          </cell>
        </row>
        <row r="74">
          <cell r="A74" t="str">
            <v>43.04.01</v>
          </cell>
          <cell r="B74" t="str">
            <v>Сервис</v>
          </cell>
          <cell r="C74" t="str">
            <v>Магистратура</v>
          </cell>
          <cell r="D74" t="str">
            <v>Группа 1</v>
          </cell>
        </row>
        <row r="75">
          <cell r="A75" t="str">
            <v>43.04.02</v>
          </cell>
          <cell r="B75" t="str">
            <v>Туризм</v>
          </cell>
          <cell r="C75" t="str">
            <v>Магистратура</v>
          </cell>
          <cell r="D75" t="str">
            <v>Группа 1</v>
          </cell>
        </row>
        <row r="76">
          <cell r="A76" t="str">
            <v>43.04.03</v>
          </cell>
          <cell r="B76" t="str">
            <v>Гостиничное дело</v>
          </cell>
          <cell r="C76" t="str">
            <v>Магистратура</v>
          </cell>
          <cell r="D76" t="str">
            <v>Группа 1</v>
          </cell>
        </row>
        <row r="77">
          <cell r="A77" t="str">
            <v>44.04.01</v>
          </cell>
          <cell r="B77" t="str">
            <v>Педагогическое образование</v>
          </cell>
          <cell r="C77" t="str">
            <v>Магистратура</v>
          </cell>
          <cell r="D77" t="str">
            <v>Группа 1</v>
          </cell>
        </row>
        <row r="78">
          <cell r="A78" t="str">
            <v>44.04.02</v>
          </cell>
          <cell r="B78" t="str">
            <v>Психолого-педагогическое образование</v>
          </cell>
          <cell r="C78" t="str">
            <v>Магистратура</v>
          </cell>
          <cell r="D78" t="str">
            <v>Группа 1</v>
          </cell>
        </row>
        <row r="79">
          <cell r="A79" t="str">
            <v>44.04.03</v>
          </cell>
          <cell r="B79" t="str">
            <v>Специальное (дефектологическое) образование</v>
          </cell>
          <cell r="C79" t="str">
            <v>Магистратура</v>
          </cell>
          <cell r="D79" t="str">
            <v>Группа 1</v>
          </cell>
        </row>
        <row r="80">
          <cell r="A80" t="str">
            <v>44.04.04</v>
          </cell>
          <cell r="B80" t="str">
            <v>Профессиональное обучение (по отраслям)</v>
          </cell>
          <cell r="C80" t="str">
            <v>Магистратура</v>
          </cell>
          <cell r="D80" t="str">
            <v>Группа 1</v>
          </cell>
        </row>
        <row r="81">
          <cell r="A81" t="str">
            <v>45.04.01</v>
          </cell>
          <cell r="B81" t="str">
            <v>Филология</v>
          </cell>
          <cell r="C81" t="str">
            <v>Магистратура</v>
          </cell>
          <cell r="D81" t="str">
            <v>Группа 1</v>
          </cell>
        </row>
        <row r="82">
          <cell r="A82" t="str">
            <v>45.04.02</v>
          </cell>
          <cell r="B82" t="str">
            <v>Лингвистика</v>
          </cell>
          <cell r="C82" t="str">
            <v>Магистратура</v>
          </cell>
          <cell r="D82" t="str">
            <v>Группа 1</v>
          </cell>
        </row>
        <row r="83">
          <cell r="A83" t="str">
            <v>45.04.03</v>
          </cell>
          <cell r="B83" t="str">
            <v>Фундаментальная и прикладная лингвистика</v>
          </cell>
          <cell r="C83" t="str">
            <v>Магистратура</v>
          </cell>
          <cell r="D83" t="str">
            <v>Группа 1</v>
          </cell>
        </row>
        <row r="84">
          <cell r="A84" t="str">
            <v>45.04.04</v>
          </cell>
          <cell r="B84" t="str">
            <v>Интеллектуальные системы в гуманитарной среде</v>
          </cell>
          <cell r="C84" t="str">
            <v>Магистратура</v>
          </cell>
          <cell r="D84" t="str">
            <v>Группа 1</v>
          </cell>
        </row>
        <row r="85">
          <cell r="A85" t="str">
            <v>46.04.01</v>
          </cell>
          <cell r="B85" t="str">
            <v>История</v>
          </cell>
          <cell r="C85" t="str">
            <v>Магистратура</v>
          </cell>
          <cell r="D85" t="str">
            <v>Группа 1</v>
          </cell>
        </row>
        <row r="86">
          <cell r="A86" t="str">
            <v>46.04.02</v>
          </cell>
          <cell r="B86" t="str">
            <v>Документоведение и архивоведение</v>
          </cell>
          <cell r="C86" t="str">
            <v>Магистратура</v>
          </cell>
          <cell r="D86" t="str">
            <v>Группа 1</v>
          </cell>
        </row>
        <row r="87">
          <cell r="A87" t="str">
            <v>46.04.03</v>
          </cell>
          <cell r="B87" t="str">
            <v>Антропология и этнология</v>
          </cell>
          <cell r="C87" t="str">
            <v>Магистратура</v>
          </cell>
          <cell r="D87" t="str">
            <v>Группа 1</v>
          </cell>
        </row>
        <row r="88">
          <cell r="A88" t="str">
            <v>47.04.01</v>
          </cell>
          <cell r="B88" t="str">
            <v>Философия</v>
          </cell>
          <cell r="C88" t="str">
            <v>Магистратура</v>
          </cell>
          <cell r="D88" t="str">
            <v>Группа 1</v>
          </cell>
        </row>
        <row r="89">
          <cell r="A89" t="str">
            <v>47.04.02</v>
          </cell>
          <cell r="B89" t="str">
            <v>Прикладная этика</v>
          </cell>
          <cell r="C89" t="str">
            <v>Магистратура</v>
          </cell>
          <cell r="D89" t="str">
            <v>Группа 1</v>
          </cell>
        </row>
        <row r="90">
          <cell r="A90" t="str">
            <v>47.04.03</v>
          </cell>
          <cell r="B90" t="str">
            <v>Религиоведение</v>
          </cell>
          <cell r="C90" t="str">
            <v>Магистратура</v>
          </cell>
          <cell r="D90" t="str">
            <v>Группа 1</v>
          </cell>
        </row>
        <row r="91">
          <cell r="A91" t="str">
            <v>48.04.01</v>
          </cell>
          <cell r="B91" t="str">
            <v>Теология</v>
          </cell>
          <cell r="C91" t="str">
            <v>Магистратура</v>
          </cell>
          <cell r="D91" t="str">
            <v>Группа 1</v>
          </cell>
        </row>
        <row r="92">
          <cell r="A92" t="str">
            <v>50.04.01</v>
          </cell>
          <cell r="B92" t="str">
            <v>Искусства и гуманитарные науки</v>
          </cell>
          <cell r="C92" t="str">
            <v>Магистратура</v>
          </cell>
          <cell r="D92" t="str">
            <v>Группа 1</v>
          </cell>
        </row>
        <row r="93">
          <cell r="A93" t="str">
            <v>50.04.02</v>
          </cell>
          <cell r="B93" t="str">
            <v>Изящные искусства</v>
          </cell>
          <cell r="C93" t="str">
            <v>Магистратура</v>
          </cell>
          <cell r="D93" t="str">
            <v>Группа 1</v>
          </cell>
        </row>
        <row r="94">
          <cell r="A94" t="str">
            <v>50.04.03</v>
          </cell>
          <cell r="B94" t="str">
            <v>История искусств</v>
          </cell>
          <cell r="C94" t="str">
            <v>Магистратура</v>
          </cell>
          <cell r="D94" t="str">
            <v>Группа 1</v>
          </cell>
        </row>
        <row r="95">
          <cell r="A95" t="str">
            <v>50.04.04</v>
          </cell>
          <cell r="B95" t="str">
            <v>Теория и история искусств</v>
          </cell>
          <cell r="C95" t="str">
            <v>Магистратура</v>
          </cell>
          <cell r="D95" t="str">
            <v>Группа 1</v>
          </cell>
        </row>
        <row r="96">
          <cell r="A96" t="str">
            <v>01.05.01</v>
          </cell>
          <cell r="B96" t="str">
            <v>Фундаментальные математика и механика</v>
          </cell>
          <cell r="C96" t="str">
            <v>Специалитет</v>
          </cell>
          <cell r="D96" t="str">
            <v>Группа 1</v>
          </cell>
        </row>
        <row r="97">
          <cell r="A97" t="str">
            <v>38.05.01</v>
          </cell>
          <cell r="B97" t="str">
            <v>Экономическая безопасность</v>
          </cell>
          <cell r="C97" t="str">
            <v>Специалитет</v>
          </cell>
          <cell r="D97" t="str">
            <v>Группа 1</v>
          </cell>
        </row>
        <row r="98">
          <cell r="A98" t="str">
            <v>38.05.02</v>
          </cell>
          <cell r="B98" t="str">
            <v>Таможенное дело</v>
          </cell>
          <cell r="C98" t="str">
            <v>Специалитет</v>
          </cell>
          <cell r="D98" t="str">
            <v>Группа 1</v>
          </cell>
        </row>
        <row r="99">
          <cell r="A99" t="str">
            <v>40.05.01</v>
          </cell>
          <cell r="B99" t="str">
            <v>Правовое обеспечение национальной безопасности</v>
          </cell>
          <cell r="C99" t="str">
            <v>Специалитет</v>
          </cell>
          <cell r="D99" t="str">
            <v>Группа 1</v>
          </cell>
        </row>
        <row r="100">
          <cell r="A100" t="str">
            <v>40.05.02</v>
          </cell>
          <cell r="B100" t="str">
            <v>Правоохранительная деятельность</v>
          </cell>
          <cell r="C100" t="str">
            <v>Специалитет</v>
          </cell>
          <cell r="D100" t="str">
            <v>Группа 1</v>
          </cell>
        </row>
        <row r="101">
          <cell r="A101" t="str">
            <v>40.05.03</v>
          </cell>
          <cell r="B101" t="str">
            <v>Судебная экспертиза</v>
          </cell>
          <cell r="C101" t="str">
            <v>Специалитет</v>
          </cell>
          <cell r="D101" t="str">
            <v>Группа 1</v>
          </cell>
        </row>
        <row r="102">
          <cell r="A102" t="str">
            <v>44.05.01</v>
          </cell>
          <cell r="B102" t="str">
            <v>Педагогика и психология девиантного поведения</v>
          </cell>
          <cell r="C102" t="str">
            <v>Специалитет</v>
          </cell>
          <cell r="D102" t="str">
            <v>Группа 1</v>
          </cell>
        </row>
        <row r="103">
          <cell r="A103" t="str">
            <v>45.05.01</v>
          </cell>
          <cell r="B103" t="str">
            <v>Перевод и переводоведение</v>
          </cell>
          <cell r="C103" t="str">
            <v>Специалитет</v>
          </cell>
          <cell r="D103" t="str">
            <v>Группа 1</v>
          </cell>
        </row>
        <row r="104">
          <cell r="A104" t="str">
            <v>01.06.01</v>
          </cell>
          <cell r="B104" t="str">
            <v>Математика и механика</v>
          </cell>
          <cell r="C104" t="str">
            <v>Аспирантура</v>
          </cell>
          <cell r="D104" t="str">
            <v>Группа 1</v>
          </cell>
        </row>
        <row r="105">
          <cell r="A105" t="str">
            <v>02.06.01</v>
          </cell>
          <cell r="B105" t="str">
            <v>Компьютерные и информационные науки</v>
          </cell>
          <cell r="C105" t="str">
            <v>Аспирантура</v>
          </cell>
          <cell r="D105" t="str">
            <v>Группа 1</v>
          </cell>
        </row>
        <row r="106">
          <cell r="A106" t="str">
            <v>38.06.01</v>
          </cell>
          <cell r="B106" t="str">
            <v>Экономика</v>
          </cell>
          <cell r="C106" t="str">
            <v>Аспирантура</v>
          </cell>
          <cell r="D106" t="str">
            <v>Группа 1</v>
          </cell>
        </row>
        <row r="107">
          <cell r="A107" t="str">
            <v>39.06.01</v>
          </cell>
          <cell r="B107" t="str">
            <v>Социологические науки</v>
          </cell>
          <cell r="C107" t="str">
            <v>Аспирантура</v>
          </cell>
          <cell r="D107" t="str">
            <v>Группа 1</v>
          </cell>
        </row>
        <row r="108">
          <cell r="A108" t="str">
            <v>40.06.01</v>
          </cell>
          <cell r="B108" t="str">
            <v>Юриспруденция</v>
          </cell>
          <cell r="C108" t="str">
            <v>Аспирантура</v>
          </cell>
          <cell r="D108" t="str">
            <v>Группа 1</v>
          </cell>
        </row>
        <row r="109">
          <cell r="A109" t="str">
            <v>41.06.01</v>
          </cell>
          <cell r="B109" t="str">
            <v>Политические науки и регионоведение</v>
          </cell>
          <cell r="C109" t="str">
            <v>Аспирантура</v>
          </cell>
          <cell r="D109" t="str">
            <v>Группа 1</v>
          </cell>
        </row>
        <row r="110">
          <cell r="A110" t="str">
            <v>44.06.01</v>
          </cell>
          <cell r="B110" t="str">
            <v>Образование и педагогические науки</v>
          </cell>
          <cell r="C110" t="str">
            <v>Аспирантура</v>
          </cell>
          <cell r="D110" t="str">
            <v>Группа 1</v>
          </cell>
        </row>
        <row r="111">
          <cell r="A111" t="str">
            <v>45.06.01</v>
          </cell>
          <cell r="B111" t="str">
            <v>Языкознание и литературоведение</v>
          </cell>
          <cell r="C111" t="str">
            <v>Аспирантура</v>
          </cell>
          <cell r="D111" t="str">
            <v>Группа 1</v>
          </cell>
        </row>
        <row r="112">
          <cell r="A112" t="str">
            <v>46.06.01</v>
          </cell>
          <cell r="B112" t="str">
            <v>Исторические науки и археология</v>
          </cell>
          <cell r="C112" t="str">
            <v>Аспирантура</v>
          </cell>
          <cell r="D112" t="str">
            <v>Группа 1</v>
          </cell>
        </row>
        <row r="113">
          <cell r="A113" t="str">
            <v>47.06.01</v>
          </cell>
          <cell r="B113" t="str">
            <v>Философия, этика и религиоведение</v>
          </cell>
          <cell r="C113" t="str">
            <v>Аспирантура</v>
          </cell>
          <cell r="D113" t="str">
            <v>Группа 1</v>
          </cell>
        </row>
        <row r="114">
          <cell r="A114" t="str">
            <v>48.06.01</v>
          </cell>
          <cell r="B114" t="str">
            <v>Теология</v>
          </cell>
          <cell r="C114" t="str">
            <v>Аспирантура</v>
          </cell>
          <cell r="D114" t="str">
            <v>Группа 1</v>
          </cell>
        </row>
        <row r="115">
          <cell r="A115" t="str">
            <v>50.06.01</v>
          </cell>
          <cell r="B115" t="str">
            <v>Искусствоведение</v>
          </cell>
          <cell r="C115" t="str">
            <v>Аспирантура</v>
          </cell>
          <cell r="D115" t="str">
            <v>Группа 1</v>
          </cell>
        </row>
        <row r="116">
          <cell r="A116" t="str">
            <v>03.03.01</v>
          </cell>
          <cell r="B116" t="str">
            <v>Прикладные математика и физика</v>
          </cell>
          <cell r="C116" t="str">
            <v>Бакалавриат</v>
          </cell>
          <cell r="D116" t="str">
            <v>Группа 2</v>
          </cell>
        </row>
        <row r="117">
          <cell r="A117" t="str">
            <v>03.03.02</v>
          </cell>
          <cell r="B117" t="str">
            <v>Физика</v>
          </cell>
          <cell r="C117" t="str">
            <v>Бакалавриат</v>
          </cell>
          <cell r="D117" t="str">
            <v>Группа 2</v>
          </cell>
        </row>
        <row r="118">
          <cell r="A118" t="str">
            <v>03.03.03</v>
          </cell>
          <cell r="B118" t="str">
            <v>Радиофизика</v>
          </cell>
          <cell r="C118" t="str">
            <v>Бакалавриат</v>
          </cell>
          <cell r="D118" t="str">
            <v>Группа 2</v>
          </cell>
        </row>
        <row r="119">
          <cell r="A119" t="str">
            <v>04.03.01</v>
          </cell>
          <cell r="B119" t="str">
            <v>Химия</v>
          </cell>
          <cell r="C119" t="str">
            <v>Бакалавриат</v>
          </cell>
          <cell r="D119" t="str">
            <v>Группа 2</v>
          </cell>
        </row>
        <row r="120">
          <cell r="A120" t="str">
            <v>04.03.02</v>
          </cell>
          <cell r="B120" t="str">
            <v>Химия, физика и механика материалов</v>
          </cell>
          <cell r="C120" t="str">
            <v>Бакалавриат</v>
          </cell>
          <cell r="D120" t="str">
            <v>Группа 2</v>
          </cell>
        </row>
        <row r="121">
          <cell r="A121" t="str">
            <v>05.03.01</v>
          </cell>
          <cell r="B121" t="str">
            <v>Геология</v>
          </cell>
          <cell r="C121" t="str">
            <v>Бакалавриат</v>
          </cell>
          <cell r="D121" t="str">
            <v>Группа 2</v>
          </cell>
        </row>
        <row r="122">
          <cell r="A122" t="str">
            <v>05.03.02</v>
          </cell>
          <cell r="B122" t="str">
            <v>География</v>
          </cell>
          <cell r="C122" t="str">
            <v>Бакалавриат</v>
          </cell>
          <cell r="D122" t="str">
            <v>Группа 2</v>
          </cell>
        </row>
        <row r="123">
          <cell r="A123" t="str">
            <v>05.03.03</v>
          </cell>
          <cell r="B123" t="str">
            <v>Картография и геоинформатика</v>
          </cell>
          <cell r="C123" t="str">
            <v>Бакалавриат</v>
          </cell>
          <cell r="D123" t="str">
            <v>Группа 2</v>
          </cell>
        </row>
        <row r="124">
          <cell r="A124" t="str">
            <v>05.03.04</v>
          </cell>
          <cell r="B124" t="str">
            <v>Гидрометеорология</v>
          </cell>
          <cell r="C124" t="str">
            <v>Бакалавриат</v>
          </cell>
          <cell r="D124" t="str">
            <v>Группа 2</v>
          </cell>
        </row>
        <row r="125">
          <cell r="A125" t="str">
            <v>05.03.05</v>
          </cell>
          <cell r="B125" t="str">
            <v>Прикладная гидрометеорология</v>
          </cell>
          <cell r="C125" t="str">
            <v>Бакалавриат</v>
          </cell>
          <cell r="D125" t="str">
            <v>Группа 2</v>
          </cell>
        </row>
        <row r="126">
          <cell r="A126" t="str">
            <v>05.03.06</v>
          </cell>
          <cell r="B126" t="str">
            <v>Экология и природопользование</v>
          </cell>
          <cell r="C126" t="str">
            <v>Бакалавриат</v>
          </cell>
          <cell r="D126" t="str">
            <v>Группа 2</v>
          </cell>
        </row>
        <row r="127">
          <cell r="A127" t="str">
            <v>06.03.01</v>
          </cell>
          <cell r="B127" t="str">
            <v>Биология</v>
          </cell>
          <cell r="C127" t="str">
            <v>Бакалавриат</v>
          </cell>
          <cell r="D127" t="str">
            <v>Группа 2</v>
          </cell>
        </row>
        <row r="128">
          <cell r="A128" t="str">
            <v>06.03.02</v>
          </cell>
          <cell r="B128" t="str">
            <v>Почвоведение</v>
          </cell>
          <cell r="C128" t="str">
            <v>Бакалавриат</v>
          </cell>
          <cell r="D128" t="str">
            <v>Группа 2</v>
          </cell>
        </row>
        <row r="129">
          <cell r="A129" t="str">
            <v>07.03.01</v>
          </cell>
          <cell r="B129" t="str">
            <v>Архитектура</v>
          </cell>
          <cell r="C129" t="str">
            <v>Бакалавриат</v>
          </cell>
          <cell r="D129" t="str">
            <v>Группа 2</v>
          </cell>
        </row>
        <row r="130">
          <cell r="A130" t="str">
            <v>07.03.02</v>
          </cell>
          <cell r="B130" t="str">
            <v>Реконструкция и реставрация архитектурного наследия</v>
          </cell>
          <cell r="C130" t="str">
            <v>Бакалавриат</v>
          </cell>
          <cell r="D130" t="str">
            <v>Группа 2</v>
          </cell>
        </row>
        <row r="131">
          <cell r="A131" t="str">
            <v>07.03.03</v>
          </cell>
          <cell r="B131" t="str">
            <v>Дизайн архитектурной среды</v>
          </cell>
          <cell r="C131" t="str">
            <v>Бакалавриат</v>
          </cell>
          <cell r="D131" t="str">
            <v>Группа 2</v>
          </cell>
        </row>
        <row r="132">
          <cell r="A132" t="str">
            <v>07.03.04</v>
          </cell>
          <cell r="B132" t="str">
            <v>Градостроительство</v>
          </cell>
          <cell r="C132" t="str">
            <v>Бакалавриат</v>
          </cell>
          <cell r="D132" t="str">
            <v>Группа 2</v>
          </cell>
        </row>
        <row r="133">
          <cell r="A133" t="str">
            <v>08.03.01</v>
          </cell>
          <cell r="B133" t="str">
            <v>Строительство</v>
          </cell>
          <cell r="C133" t="str">
            <v>Бакалавриат</v>
          </cell>
          <cell r="D133" t="str">
            <v>Группа 2</v>
          </cell>
        </row>
        <row r="134">
          <cell r="A134" t="str">
            <v>09.03.01</v>
          </cell>
          <cell r="B134" t="str">
            <v>Информатика и вычислительная техника</v>
          </cell>
          <cell r="C134" t="str">
            <v>Бакалавриат</v>
          </cell>
          <cell r="D134" t="str">
            <v>Группа 2</v>
          </cell>
        </row>
        <row r="135">
          <cell r="A135" t="str">
            <v>09.03.02</v>
          </cell>
          <cell r="B135" t="str">
            <v>Информационные системы и технологии</v>
          </cell>
          <cell r="C135" t="str">
            <v>Бакалавриат</v>
          </cell>
          <cell r="D135" t="str">
            <v>Группа 2</v>
          </cell>
        </row>
        <row r="136">
          <cell r="A136" t="str">
            <v>09.03.03</v>
          </cell>
          <cell r="B136" t="str">
            <v>Прикладная информатика</v>
          </cell>
          <cell r="C136" t="str">
            <v>Бакалавриат</v>
          </cell>
          <cell r="D136" t="str">
            <v>Группа 2</v>
          </cell>
        </row>
        <row r="137">
          <cell r="A137" t="str">
            <v>09.03.04</v>
          </cell>
          <cell r="B137" t="str">
            <v>Программная инженерия</v>
          </cell>
          <cell r="C137" t="str">
            <v>Бакалавриат</v>
          </cell>
          <cell r="D137" t="str">
            <v>Группа 2</v>
          </cell>
        </row>
        <row r="138">
          <cell r="A138" t="str">
            <v>10.03.01</v>
          </cell>
          <cell r="B138" t="str">
            <v>Информационная безопасность</v>
          </cell>
          <cell r="C138" t="str">
            <v>Бакалавриат</v>
          </cell>
          <cell r="D138" t="str">
            <v>Группа 2</v>
          </cell>
        </row>
        <row r="139">
          <cell r="A139" t="str">
            <v>11.03.01</v>
          </cell>
          <cell r="B139" t="str">
            <v>Радиотехника</v>
          </cell>
          <cell r="C139" t="str">
            <v>Бакалавриат</v>
          </cell>
          <cell r="D139" t="str">
            <v>Группа 2</v>
          </cell>
        </row>
        <row r="140">
          <cell r="A140" t="str">
            <v>11.03.02</v>
          </cell>
          <cell r="B140" t="str">
            <v>Инфокоммуникационные технологии и системы связи</v>
          </cell>
          <cell r="C140" t="str">
            <v>Бакалавриат</v>
          </cell>
          <cell r="D140" t="str">
            <v>Группа 2</v>
          </cell>
        </row>
        <row r="141">
          <cell r="A141" t="str">
            <v>11.03.03</v>
          </cell>
          <cell r="B141" t="str">
            <v>Конструирование и технология электронных средств</v>
          </cell>
          <cell r="C141" t="str">
            <v>Бакалавриат</v>
          </cell>
          <cell r="D141" t="str">
            <v>Группа 2</v>
          </cell>
        </row>
        <row r="142">
          <cell r="A142" t="str">
            <v>11.03.04</v>
          </cell>
          <cell r="B142" t="str">
            <v>Электроника и наноэлектроника</v>
          </cell>
          <cell r="C142" t="str">
            <v>Бакалавриат</v>
          </cell>
          <cell r="D142" t="str">
            <v>Группа 2</v>
          </cell>
        </row>
        <row r="143">
          <cell r="A143" t="str">
            <v>12.03.01</v>
          </cell>
          <cell r="B143" t="str">
            <v>Приборостроение</v>
          </cell>
          <cell r="C143" t="str">
            <v>Бакалавриат</v>
          </cell>
          <cell r="D143" t="str">
            <v>Группа 2</v>
          </cell>
        </row>
        <row r="144">
          <cell r="A144" t="str">
            <v>12.03.02</v>
          </cell>
          <cell r="B144" t="str">
            <v>Оптотехника</v>
          </cell>
          <cell r="C144" t="str">
            <v>Бакалавриат</v>
          </cell>
          <cell r="D144" t="str">
            <v>Группа 2</v>
          </cell>
        </row>
        <row r="145">
          <cell r="A145" t="str">
            <v>12.03.03</v>
          </cell>
          <cell r="B145" t="str">
            <v>Фотоника и оптоинформатика</v>
          </cell>
          <cell r="C145" t="str">
            <v>Бакалавриат</v>
          </cell>
          <cell r="D145" t="str">
            <v>Группа 2</v>
          </cell>
        </row>
        <row r="146">
          <cell r="A146" t="str">
            <v>12.03.04</v>
          </cell>
          <cell r="B146" t="str">
            <v>Биотехнические системы и технологии</v>
          </cell>
          <cell r="C146" t="str">
            <v>Бакалавриат</v>
          </cell>
          <cell r="D146" t="str">
            <v>Группа 2</v>
          </cell>
        </row>
        <row r="147">
          <cell r="A147" t="str">
            <v>12.03.05</v>
          </cell>
          <cell r="B147" t="str">
            <v>Лазерная техника и лазерные технологии</v>
          </cell>
          <cell r="C147" t="str">
            <v>Бакалавриат</v>
          </cell>
          <cell r="D147" t="str">
            <v>Группа 2</v>
          </cell>
        </row>
        <row r="148">
          <cell r="A148" t="str">
            <v>13.03.01</v>
          </cell>
          <cell r="B148" t="str">
            <v>Теплоэнергетика и теплотехника</v>
          </cell>
          <cell r="C148" t="str">
            <v>Бакалавриат</v>
          </cell>
          <cell r="D148" t="str">
            <v>Группа 2</v>
          </cell>
        </row>
        <row r="149">
          <cell r="A149" t="str">
            <v>13.03.02</v>
          </cell>
          <cell r="B149" t="str">
            <v>Электроэнергетика и электротехника</v>
          </cell>
          <cell r="C149" t="str">
            <v>Бакалавриат</v>
          </cell>
          <cell r="D149" t="str">
            <v>Группа 2</v>
          </cell>
        </row>
        <row r="150">
          <cell r="A150" t="str">
            <v>13.03.03</v>
          </cell>
          <cell r="B150" t="str">
            <v>Энергетическое машиностроение</v>
          </cell>
          <cell r="C150" t="str">
            <v>Бакалавриат</v>
          </cell>
          <cell r="D150" t="str">
            <v>Группа 2</v>
          </cell>
        </row>
        <row r="151">
          <cell r="A151" t="str">
            <v>15.03.01</v>
          </cell>
          <cell r="B151" t="str">
            <v>Машиностроение</v>
          </cell>
          <cell r="C151" t="str">
            <v>Бакалавриат</v>
          </cell>
          <cell r="D151" t="str">
            <v>Группа 2</v>
          </cell>
        </row>
        <row r="152">
          <cell r="A152" t="str">
            <v>15.03.02</v>
          </cell>
          <cell r="B152" t="str">
            <v>Технологические машины и оборудование</v>
          </cell>
          <cell r="C152" t="str">
            <v>Бакалавриат</v>
          </cell>
          <cell r="D152" t="str">
            <v>Группа 2</v>
          </cell>
        </row>
        <row r="153">
          <cell r="A153" t="str">
            <v>15.03.03</v>
          </cell>
          <cell r="B153" t="str">
            <v>Прикладная механика</v>
          </cell>
          <cell r="C153" t="str">
            <v>Бакалавриат</v>
          </cell>
          <cell r="D153" t="str">
            <v>Группа 2</v>
          </cell>
        </row>
        <row r="154">
          <cell r="A154" t="str">
            <v>15.03.04</v>
          </cell>
          <cell r="B154" t="str">
            <v>Автоматизация технологических процессов и производств</v>
          </cell>
          <cell r="C154" t="str">
            <v>Бакалавриат</v>
          </cell>
          <cell r="D154" t="str">
            <v>Группа 2</v>
          </cell>
        </row>
        <row r="155">
          <cell r="A155" t="str">
            <v>15.03.05</v>
          </cell>
          <cell r="B155" t="str">
            <v>Конструкторско-технологическое обеспечение машиностроительных производств</v>
          </cell>
          <cell r="C155" t="str">
            <v>Бакалавриат</v>
          </cell>
          <cell r="D155" t="str">
            <v>Группа 2</v>
          </cell>
        </row>
        <row r="156">
          <cell r="A156" t="str">
            <v>15.03.06</v>
          </cell>
          <cell r="B156" t="str">
            <v>Мехатроника и робототехника</v>
          </cell>
          <cell r="C156" t="str">
            <v>Бакалавриат</v>
          </cell>
          <cell r="D156" t="str">
            <v>Группа 2</v>
          </cell>
        </row>
        <row r="157">
          <cell r="A157" t="str">
            <v>18.03.01</v>
          </cell>
          <cell r="B157" t="str">
            <v>Химическая технология</v>
          </cell>
          <cell r="C157" t="str">
            <v>Бакалавриат</v>
          </cell>
          <cell r="D157" t="str">
            <v>Группа 2</v>
          </cell>
        </row>
        <row r="158">
          <cell r="A158" t="str">
            <v>18.03.02</v>
          </cell>
          <cell r="B158" t="str">
            <v>Энерго- и ресурсосберегающие процессы в химической технологии, нефтехимии и биотехнологии</v>
          </cell>
          <cell r="C158" t="str">
            <v>Бакалавриат</v>
          </cell>
          <cell r="D158" t="str">
            <v>Группа 2</v>
          </cell>
        </row>
        <row r="159">
          <cell r="A159" t="str">
            <v>19.03.01</v>
          </cell>
          <cell r="B159" t="str">
            <v>Биотехнология</v>
          </cell>
          <cell r="C159" t="str">
            <v>Бакалавриат</v>
          </cell>
          <cell r="D159" t="str">
            <v>Группа 2</v>
          </cell>
        </row>
        <row r="160">
          <cell r="A160" t="str">
            <v>19.03.02</v>
          </cell>
          <cell r="B160" t="str">
            <v>Продукты питания из растительного сырья</v>
          </cell>
          <cell r="C160" t="str">
            <v>Бакалавриат</v>
          </cell>
          <cell r="D160" t="str">
            <v>Группа 2</v>
          </cell>
        </row>
        <row r="161">
          <cell r="A161" t="str">
            <v>19.03.03</v>
          </cell>
          <cell r="B161" t="str">
            <v>Продукты питания животного происхождения</v>
          </cell>
          <cell r="C161" t="str">
            <v>Бакалавриат</v>
          </cell>
          <cell r="D161" t="str">
            <v>Группа 2</v>
          </cell>
        </row>
        <row r="162">
          <cell r="A162" t="str">
            <v>19.03.04</v>
          </cell>
          <cell r="B162" t="str">
            <v>Технология продукции и организация общественного питания</v>
          </cell>
          <cell r="C162" t="str">
            <v>Бакалавриат</v>
          </cell>
          <cell r="D162" t="str">
            <v>Группа 2</v>
          </cell>
        </row>
        <row r="163">
          <cell r="A163" t="str">
            <v>20.03.01</v>
          </cell>
          <cell r="B163" t="str">
            <v>Техносферная безопасность</v>
          </cell>
          <cell r="C163" t="str">
            <v>Бакалавриат</v>
          </cell>
          <cell r="D163" t="str">
            <v>Группа 2</v>
          </cell>
        </row>
        <row r="164">
          <cell r="A164" t="str">
            <v>20.03.02</v>
          </cell>
          <cell r="B164" t="str">
            <v>Природообустройство и водопользование</v>
          </cell>
          <cell r="C164" t="str">
            <v>Бакалавриат</v>
          </cell>
          <cell r="D164" t="str">
            <v>Группа 2</v>
          </cell>
        </row>
        <row r="165">
          <cell r="A165" t="str">
            <v>21.03.01</v>
          </cell>
          <cell r="B165" t="str">
            <v>Нефтегазовое дело</v>
          </cell>
          <cell r="C165" t="str">
            <v>Бакалавриат</v>
          </cell>
          <cell r="D165" t="str">
            <v>Группа 2</v>
          </cell>
        </row>
        <row r="166">
          <cell r="A166" t="str">
            <v>21.03.02</v>
          </cell>
          <cell r="B166" t="str">
            <v>Землеустройство и кадастры</v>
          </cell>
          <cell r="C166" t="str">
            <v>Бакалавриат</v>
          </cell>
          <cell r="D166" t="str">
            <v>Группа 2</v>
          </cell>
        </row>
        <row r="167">
          <cell r="A167" t="str">
            <v>21.03.03</v>
          </cell>
          <cell r="B167" t="str">
            <v>Геодезия и дистанционное зондирование</v>
          </cell>
          <cell r="C167" t="str">
            <v>Бакалавриат</v>
          </cell>
          <cell r="D167" t="str">
            <v>Группа 2</v>
          </cell>
        </row>
        <row r="168">
          <cell r="A168" t="str">
            <v>22.03.01</v>
          </cell>
          <cell r="B168" t="str">
            <v>Материаловедение и технологии материалов</v>
          </cell>
          <cell r="C168" t="str">
            <v>Бакалавриат</v>
          </cell>
          <cell r="D168" t="str">
            <v>Группа 2</v>
          </cell>
        </row>
        <row r="169">
          <cell r="A169" t="str">
            <v>22.03.02</v>
          </cell>
          <cell r="B169" t="str">
            <v>Металлургия</v>
          </cell>
          <cell r="C169" t="str">
            <v>Бакалавриат</v>
          </cell>
          <cell r="D169" t="str">
            <v>Группа 2</v>
          </cell>
        </row>
        <row r="170">
          <cell r="A170" t="str">
            <v>23.03.01</v>
          </cell>
          <cell r="B170" t="str">
            <v>Технология транспортных процессов</v>
          </cell>
          <cell r="C170" t="str">
            <v>Бакалавриат</v>
          </cell>
          <cell r="D170" t="str">
            <v>Группа 2</v>
          </cell>
        </row>
        <row r="171">
          <cell r="A171" t="str">
            <v>23.03.02</v>
          </cell>
          <cell r="B171" t="str">
            <v>Наземные транспортно-технологические комплексы</v>
          </cell>
          <cell r="C171" t="str">
            <v>Бакалавриат</v>
          </cell>
          <cell r="D171" t="str">
            <v>Группа 2</v>
          </cell>
        </row>
        <row r="172">
          <cell r="A172" t="str">
            <v>23.03.03</v>
          </cell>
          <cell r="B172" t="str">
            <v>Эксплуатация транспортно-технологических машин и комплексов</v>
          </cell>
          <cell r="C172" t="str">
            <v>Бакалавриат</v>
          </cell>
          <cell r="D172" t="str">
            <v>Группа 2</v>
          </cell>
        </row>
        <row r="173">
          <cell r="A173" t="str">
            <v>27.03.01</v>
          </cell>
          <cell r="B173" t="str">
            <v>Стандартизация и метрология</v>
          </cell>
          <cell r="C173" t="str">
            <v>Бакалавриат</v>
          </cell>
          <cell r="D173" t="str">
            <v>Группа 2</v>
          </cell>
        </row>
        <row r="174">
          <cell r="A174" t="str">
            <v>27.03.02</v>
          </cell>
          <cell r="B174" t="str">
            <v>Управление качеством</v>
          </cell>
          <cell r="C174" t="str">
            <v>Бакалавриат</v>
          </cell>
          <cell r="D174" t="str">
            <v>Группа 2</v>
          </cell>
        </row>
        <row r="175">
          <cell r="A175" t="str">
            <v>27.03.03</v>
          </cell>
          <cell r="B175" t="str">
            <v>Системный анализ и управление</v>
          </cell>
          <cell r="C175" t="str">
            <v>Бакалавриат</v>
          </cell>
          <cell r="D175" t="str">
            <v>Группа 2</v>
          </cell>
        </row>
        <row r="176">
          <cell r="A176" t="str">
            <v>27.03.04</v>
          </cell>
          <cell r="B176" t="str">
            <v>Управление в технических системах</v>
          </cell>
          <cell r="C176" t="str">
            <v>Бакалавриат</v>
          </cell>
          <cell r="D176" t="str">
            <v>Группа 2</v>
          </cell>
        </row>
        <row r="177">
          <cell r="A177" t="str">
            <v>27.03.05</v>
          </cell>
          <cell r="B177" t="str">
            <v>Инноватика</v>
          </cell>
          <cell r="C177" t="str">
            <v>Бакалавриат</v>
          </cell>
          <cell r="D177" t="str">
            <v>Группа 2</v>
          </cell>
        </row>
        <row r="178">
          <cell r="A178" t="str">
            <v>29.03.01</v>
          </cell>
          <cell r="B178" t="str">
            <v>Технология изделий легкой промышленности</v>
          </cell>
          <cell r="C178" t="str">
            <v>Бакалавриат</v>
          </cell>
          <cell r="D178" t="str">
            <v>Группа 2</v>
          </cell>
        </row>
        <row r="179">
          <cell r="A179" t="str">
            <v>29.03.02</v>
          </cell>
          <cell r="B179" t="str">
            <v>Технологии и проектирование текстильных изделий</v>
          </cell>
          <cell r="C179" t="str">
            <v>Бакалавриат</v>
          </cell>
          <cell r="D179" t="str">
            <v>Группа 2</v>
          </cell>
        </row>
        <row r="180">
          <cell r="A180" t="str">
            <v>29.03.03</v>
          </cell>
          <cell r="B180" t="str">
            <v>Технология полиграфического и упаковочного производства</v>
          </cell>
          <cell r="C180" t="str">
            <v>Бакалавриат</v>
          </cell>
          <cell r="D180" t="str">
            <v>Группа 2</v>
          </cell>
        </row>
        <row r="181">
          <cell r="A181" t="str">
            <v>29.03.04</v>
          </cell>
          <cell r="B181" t="str">
            <v>Технология художественной обработки материалов</v>
          </cell>
          <cell r="C181" t="str">
            <v>Бакалавриат</v>
          </cell>
          <cell r="D181" t="str">
            <v>Группа 2</v>
          </cell>
        </row>
        <row r="182">
          <cell r="A182" t="str">
            <v>29.03.05</v>
          </cell>
          <cell r="B182" t="str">
            <v>Конструирование изделий легкой промышленности</v>
          </cell>
          <cell r="C182" t="str">
            <v>Бакалавриат</v>
          </cell>
          <cell r="D182" t="str">
            <v>Группа 2</v>
          </cell>
        </row>
        <row r="183">
          <cell r="A183" t="str">
            <v>34.03.01</v>
          </cell>
          <cell r="B183" t="str">
            <v>Сестринское дело</v>
          </cell>
          <cell r="C183" t="str">
            <v>Бакалавриат</v>
          </cell>
          <cell r="D183" t="str">
            <v>Группа 2</v>
          </cell>
        </row>
        <row r="184">
          <cell r="A184" t="str">
            <v>35.03.01</v>
          </cell>
          <cell r="B184" t="str">
            <v>Лесное дело</v>
          </cell>
          <cell r="C184" t="str">
            <v>Бакалавриат</v>
          </cell>
          <cell r="D184" t="str">
            <v>Группа 2</v>
          </cell>
        </row>
        <row r="185">
          <cell r="A185" t="str">
            <v>35.03.02</v>
          </cell>
          <cell r="B185" t="str">
            <v>Технология лесозаготовительных и деревоперерабатывающих производств</v>
          </cell>
          <cell r="C185" t="str">
            <v>Бакалавриат</v>
          </cell>
          <cell r="D185" t="str">
            <v>Группа 2</v>
          </cell>
        </row>
        <row r="186">
          <cell r="A186" t="str">
            <v>35.03.03</v>
          </cell>
          <cell r="B186" t="str">
            <v>Агрохимия и агропочвоведение</v>
          </cell>
          <cell r="C186" t="str">
            <v>Бакалавриат</v>
          </cell>
          <cell r="D186" t="str">
            <v>Группа 2</v>
          </cell>
        </row>
        <row r="187">
          <cell r="A187" t="str">
            <v>35.03.04</v>
          </cell>
          <cell r="B187" t="str">
            <v>Агрономия</v>
          </cell>
          <cell r="C187" t="str">
            <v>Бакалавриат</v>
          </cell>
          <cell r="D187" t="str">
            <v>Группа 2</v>
          </cell>
        </row>
        <row r="188">
          <cell r="A188" t="str">
            <v>35.03.05</v>
          </cell>
          <cell r="B188" t="str">
            <v>Садоводство</v>
          </cell>
          <cell r="C188" t="str">
            <v>Бакалавриат</v>
          </cell>
          <cell r="D188" t="str">
            <v>Группа 2</v>
          </cell>
        </row>
        <row r="189">
          <cell r="A189" t="str">
            <v>35.03.06</v>
          </cell>
          <cell r="B189" t="str">
            <v>Агроинженерия</v>
          </cell>
          <cell r="C189" t="str">
            <v>Бакалавриат</v>
          </cell>
          <cell r="D189" t="str">
            <v>Группа 2</v>
          </cell>
        </row>
        <row r="190">
          <cell r="A190" t="str">
            <v>35.03.07</v>
          </cell>
          <cell r="B190" t="str">
            <v>Технология производства и переработки сельскохозяйственной продукции</v>
          </cell>
          <cell r="C190" t="str">
            <v>Бакалавриат</v>
          </cell>
          <cell r="D190" t="str">
            <v>Группа 2</v>
          </cell>
        </row>
        <row r="191">
          <cell r="A191" t="str">
            <v>35.03.08</v>
          </cell>
          <cell r="B191" t="str">
            <v>Водные биоресурсы и аквакультура</v>
          </cell>
          <cell r="C191" t="str">
            <v>Бакалавриат</v>
          </cell>
          <cell r="D191" t="str">
            <v>Группа 2</v>
          </cell>
        </row>
        <row r="192">
          <cell r="A192" t="str">
            <v>35.03.09</v>
          </cell>
          <cell r="B192" t="str">
            <v>Промышленное рыболовство</v>
          </cell>
          <cell r="C192" t="str">
            <v>Бакалавриат</v>
          </cell>
          <cell r="D192" t="str">
            <v>Группа 2</v>
          </cell>
        </row>
        <row r="193">
          <cell r="A193" t="str">
            <v>35.03.10</v>
          </cell>
          <cell r="B193" t="str">
            <v>Ландшафтная архитектура</v>
          </cell>
          <cell r="C193" t="str">
            <v>Бакалавриат</v>
          </cell>
          <cell r="D193" t="str">
            <v>Группа 2</v>
          </cell>
        </row>
        <row r="194">
          <cell r="A194" t="str">
            <v>36.03.01</v>
          </cell>
          <cell r="B194" t="str">
            <v>Ветеринарно-санитарная экспертиза</v>
          </cell>
          <cell r="C194" t="str">
            <v>Бакалавриат</v>
          </cell>
          <cell r="D194" t="str">
            <v>Группа 2</v>
          </cell>
        </row>
        <row r="195">
          <cell r="A195" t="str">
            <v>36.03.02</v>
          </cell>
          <cell r="B195" t="str">
            <v>Зоотехния</v>
          </cell>
          <cell r="C195" t="str">
            <v>Бакалавриат</v>
          </cell>
          <cell r="D195" t="str">
            <v>Группа 2</v>
          </cell>
        </row>
        <row r="196">
          <cell r="A196" t="str">
            <v>37.03.01</v>
          </cell>
          <cell r="B196" t="str">
            <v>Психология</v>
          </cell>
          <cell r="C196" t="str">
            <v>Бакалавриат</v>
          </cell>
          <cell r="D196" t="str">
            <v>Группа 2</v>
          </cell>
        </row>
        <row r="197">
          <cell r="A197" t="str">
            <v>37.03.02</v>
          </cell>
          <cell r="B197" t="str">
            <v>Конфликтология</v>
          </cell>
          <cell r="C197" t="str">
            <v>Бакалавриат</v>
          </cell>
          <cell r="D197" t="str">
            <v>Группа 2</v>
          </cell>
        </row>
        <row r="198">
          <cell r="A198" t="str">
            <v>42.03.01</v>
          </cell>
          <cell r="B198" t="str">
            <v>Реклама и связи с общественностью</v>
          </cell>
          <cell r="C198" t="str">
            <v>Бакалавриат</v>
          </cell>
          <cell r="D198" t="str">
            <v>Группа 2</v>
          </cell>
        </row>
        <row r="199">
          <cell r="A199" t="str">
            <v>42.03.02</v>
          </cell>
          <cell r="B199" t="str">
            <v>Журналистика</v>
          </cell>
          <cell r="C199" t="str">
            <v>Бакалавриат</v>
          </cell>
          <cell r="D199" t="str">
            <v>Группа 2</v>
          </cell>
        </row>
        <row r="200">
          <cell r="A200" t="str">
            <v>42.03.03</v>
          </cell>
          <cell r="B200" t="str">
            <v>Издательское дело</v>
          </cell>
          <cell r="C200" t="str">
            <v>Бакалавриат</v>
          </cell>
          <cell r="D200" t="str">
            <v>Группа 2</v>
          </cell>
        </row>
        <row r="201">
          <cell r="A201" t="str">
            <v>42.03.04</v>
          </cell>
          <cell r="B201" t="str">
            <v>Телевидение</v>
          </cell>
          <cell r="C201" t="str">
            <v>Бакалавриат</v>
          </cell>
          <cell r="D201" t="str">
            <v>Группа 2</v>
          </cell>
        </row>
        <row r="202">
          <cell r="A202" t="str">
            <v>42.03.05</v>
          </cell>
          <cell r="B202" t="str">
            <v>Медиакоммуникации</v>
          </cell>
          <cell r="C202" t="str">
            <v>Бакалавриат</v>
          </cell>
          <cell r="D202" t="str">
            <v>Группа 2</v>
          </cell>
        </row>
        <row r="203">
          <cell r="A203" t="str">
            <v>51.03.01</v>
          </cell>
          <cell r="B203" t="str">
            <v>Культурология</v>
          </cell>
          <cell r="C203" t="str">
            <v>Бакалавриат</v>
          </cell>
          <cell r="D203" t="str">
            <v>Группа 2</v>
          </cell>
        </row>
        <row r="204">
          <cell r="A204" t="str">
            <v>51.03.02</v>
          </cell>
          <cell r="B204" t="str">
            <v>Народная художественная культура</v>
          </cell>
          <cell r="C204" t="str">
            <v>Бакалавриат</v>
          </cell>
          <cell r="D204" t="str">
            <v>Группа 2</v>
          </cell>
        </row>
        <row r="205">
          <cell r="A205" t="str">
            <v>51.03.03</v>
          </cell>
          <cell r="B205" t="str">
            <v>Социально-культурная деятельность</v>
          </cell>
          <cell r="C205" t="str">
            <v>Бакалавриат</v>
          </cell>
          <cell r="D205" t="str">
            <v>Группа 2</v>
          </cell>
        </row>
        <row r="206">
          <cell r="A206" t="str">
            <v>51.03.04</v>
          </cell>
          <cell r="B206" t="str">
            <v>Музеология и охрана объектов культурного и природного наследия</v>
          </cell>
          <cell r="C206" t="str">
            <v>Бакалавриат</v>
          </cell>
          <cell r="D206" t="str">
            <v>Группа 2</v>
          </cell>
        </row>
        <row r="207">
          <cell r="A207" t="str">
            <v>51.03.05</v>
          </cell>
          <cell r="B207" t="str">
            <v>Режиссура театрализованных представлений и праздников</v>
          </cell>
          <cell r="C207" t="str">
            <v>Бакалавриат</v>
          </cell>
          <cell r="D207" t="str">
            <v>Группа 2</v>
          </cell>
        </row>
        <row r="208">
          <cell r="A208" t="str">
            <v>51.03.06</v>
          </cell>
          <cell r="B208" t="str">
            <v>Библиотечно-информационная деятельность</v>
          </cell>
          <cell r="C208" t="str">
            <v>Бакалавриат</v>
          </cell>
          <cell r="D208" t="str">
            <v>Группа 2</v>
          </cell>
        </row>
        <row r="209">
          <cell r="A209" t="str">
            <v>03.04.01</v>
          </cell>
          <cell r="B209" t="str">
            <v>Прикладные математика и физика</v>
          </cell>
          <cell r="C209" t="str">
            <v>Магистратура</v>
          </cell>
          <cell r="D209" t="str">
            <v>Группа 2</v>
          </cell>
        </row>
        <row r="210">
          <cell r="A210" t="str">
            <v>03.04.02</v>
          </cell>
          <cell r="B210" t="str">
            <v>Физика</v>
          </cell>
          <cell r="C210" t="str">
            <v>Магистратура</v>
          </cell>
          <cell r="D210" t="str">
            <v>Группа 2</v>
          </cell>
        </row>
        <row r="211">
          <cell r="A211" t="str">
            <v>03.04.03</v>
          </cell>
          <cell r="B211" t="str">
            <v>Радиофизика</v>
          </cell>
          <cell r="C211" t="str">
            <v>Магистратура</v>
          </cell>
          <cell r="D211" t="str">
            <v>Группа 2</v>
          </cell>
        </row>
        <row r="212">
          <cell r="A212" t="str">
            <v>04.04.01</v>
          </cell>
          <cell r="B212" t="str">
            <v>Химия</v>
          </cell>
          <cell r="C212" t="str">
            <v>Магистратура</v>
          </cell>
          <cell r="D212" t="str">
            <v>Группа 2</v>
          </cell>
        </row>
        <row r="213">
          <cell r="A213" t="str">
            <v>04.04.02</v>
          </cell>
          <cell r="B213" t="str">
            <v>Химия, физика и механика материалов</v>
          </cell>
          <cell r="C213" t="str">
            <v>Магистратура</v>
          </cell>
          <cell r="D213" t="str">
            <v>Группа 2</v>
          </cell>
        </row>
        <row r="214">
          <cell r="A214" t="str">
            <v>05.04.01</v>
          </cell>
          <cell r="B214" t="str">
            <v>Геология</v>
          </cell>
          <cell r="C214" t="str">
            <v>Магистратура</v>
          </cell>
          <cell r="D214" t="str">
            <v>Группа 2</v>
          </cell>
        </row>
        <row r="215">
          <cell r="A215" t="str">
            <v>05.04.02</v>
          </cell>
          <cell r="B215" t="str">
            <v>География</v>
          </cell>
          <cell r="C215" t="str">
            <v>Магистратура</v>
          </cell>
          <cell r="D215" t="str">
            <v>Группа 2</v>
          </cell>
        </row>
        <row r="216">
          <cell r="A216" t="str">
            <v>05.04.03</v>
          </cell>
          <cell r="B216" t="str">
            <v>Картография и геоинформатика</v>
          </cell>
          <cell r="C216" t="str">
            <v>Магистратура</v>
          </cell>
          <cell r="D216" t="str">
            <v>Группа 2</v>
          </cell>
        </row>
        <row r="217">
          <cell r="A217" t="str">
            <v>05.04.04</v>
          </cell>
          <cell r="B217" t="str">
            <v>Гидрометеорология</v>
          </cell>
          <cell r="C217" t="str">
            <v>Магистратура</v>
          </cell>
          <cell r="D217" t="str">
            <v>Группа 2</v>
          </cell>
        </row>
        <row r="218">
          <cell r="A218" t="str">
            <v>05.04.05</v>
          </cell>
          <cell r="B218" t="str">
            <v>Прикладная гидрометеорология</v>
          </cell>
          <cell r="C218" t="str">
            <v>Магистратура</v>
          </cell>
          <cell r="D218" t="str">
            <v>Группа 2</v>
          </cell>
        </row>
        <row r="219">
          <cell r="A219" t="str">
            <v>05.04.06</v>
          </cell>
          <cell r="B219" t="str">
            <v>Экология и природопользование</v>
          </cell>
          <cell r="C219" t="str">
            <v>Магистратура</v>
          </cell>
          <cell r="D219" t="str">
            <v>Группа 2</v>
          </cell>
        </row>
        <row r="220">
          <cell r="A220" t="str">
            <v>06.04.01</v>
          </cell>
          <cell r="B220" t="str">
            <v>Биология</v>
          </cell>
          <cell r="C220" t="str">
            <v>Магистратура</v>
          </cell>
          <cell r="D220" t="str">
            <v>Группа 2</v>
          </cell>
        </row>
        <row r="221">
          <cell r="A221" t="str">
            <v>06.04.02</v>
          </cell>
          <cell r="B221" t="str">
            <v>Почвоведение</v>
          </cell>
          <cell r="C221" t="str">
            <v>Магистратура</v>
          </cell>
          <cell r="D221" t="str">
            <v>Группа 2</v>
          </cell>
        </row>
        <row r="222">
          <cell r="A222" t="str">
            <v>07.04.01</v>
          </cell>
          <cell r="B222" t="str">
            <v>Архитектура</v>
          </cell>
          <cell r="C222" t="str">
            <v>Магистратура</v>
          </cell>
          <cell r="D222" t="str">
            <v>Группа 2</v>
          </cell>
        </row>
        <row r="223">
          <cell r="A223" t="str">
            <v>07.04.02</v>
          </cell>
          <cell r="B223" t="str">
            <v>Реконструкция и реставрация архитектурного наследия</v>
          </cell>
          <cell r="C223" t="str">
            <v>Магистратура</v>
          </cell>
          <cell r="D223" t="str">
            <v>Группа 2</v>
          </cell>
        </row>
        <row r="224">
          <cell r="A224" t="str">
            <v>07.04.03</v>
          </cell>
          <cell r="B224" t="str">
            <v>Дизайн архитектурной среды</v>
          </cell>
          <cell r="C224" t="str">
            <v>Магистратура</v>
          </cell>
          <cell r="D224" t="str">
            <v>Группа 2</v>
          </cell>
        </row>
        <row r="225">
          <cell r="A225" t="str">
            <v>07.04.04</v>
          </cell>
          <cell r="B225" t="str">
            <v>Градостроительство</v>
          </cell>
          <cell r="C225" t="str">
            <v>Магистратура</v>
          </cell>
          <cell r="D225" t="str">
            <v>Группа 2</v>
          </cell>
        </row>
        <row r="226">
          <cell r="A226" t="str">
            <v>08.04.01</v>
          </cell>
          <cell r="B226" t="str">
            <v>Строительство</v>
          </cell>
          <cell r="C226" t="str">
            <v>Магистратура</v>
          </cell>
          <cell r="D226" t="str">
            <v>Группа 2</v>
          </cell>
        </row>
        <row r="227">
          <cell r="A227" t="str">
            <v>09.04.01</v>
          </cell>
          <cell r="B227" t="str">
            <v>Информатика и вычислительная техника</v>
          </cell>
          <cell r="C227" t="str">
            <v>Магистратура</v>
          </cell>
          <cell r="D227" t="str">
            <v>Группа 2</v>
          </cell>
        </row>
        <row r="228">
          <cell r="A228" t="str">
            <v>09.04.02</v>
          </cell>
          <cell r="B228" t="str">
            <v>Информационные системы и технологии</v>
          </cell>
          <cell r="C228" t="str">
            <v>Магистратура</v>
          </cell>
          <cell r="D228" t="str">
            <v>Группа 2</v>
          </cell>
        </row>
        <row r="229">
          <cell r="A229" t="str">
            <v>09.04.03</v>
          </cell>
          <cell r="B229" t="str">
            <v>Прикладная информатика</v>
          </cell>
          <cell r="C229" t="str">
            <v>Магистратура</v>
          </cell>
          <cell r="D229" t="str">
            <v>Группа 2</v>
          </cell>
        </row>
        <row r="230">
          <cell r="A230" t="str">
            <v>09.04.04</v>
          </cell>
          <cell r="B230" t="str">
            <v>Программная инженерия</v>
          </cell>
          <cell r="C230" t="str">
            <v>Магистратура</v>
          </cell>
          <cell r="D230" t="str">
            <v>Группа 2</v>
          </cell>
        </row>
        <row r="231">
          <cell r="A231" t="str">
            <v>10.04.01</v>
          </cell>
          <cell r="B231" t="str">
            <v>Информационная безопасность</v>
          </cell>
          <cell r="C231" t="str">
            <v>Магистратура</v>
          </cell>
          <cell r="D231" t="str">
            <v>Группа 2</v>
          </cell>
        </row>
        <row r="232">
          <cell r="A232" t="str">
            <v>11.04.01</v>
          </cell>
          <cell r="B232" t="str">
            <v>Радиотехника</v>
          </cell>
          <cell r="C232" t="str">
            <v>Магистратура</v>
          </cell>
          <cell r="D232" t="str">
            <v>Группа 2</v>
          </cell>
        </row>
        <row r="233">
          <cell r="A233" t="str">
            <v>11.04.02</v>
          </cell>
          <cell r="B233" t="str">
            <v>Инфокоммуникационные технологии и системы связи</v>
          </cell>
          <cell r="C233" t="str">
            <v>Магистратура</v>
          </cell>
          <cell r="D233" t="str">
            <v>Группа 2</v>
          </cell>
        </row>
        <row r="234">
          <cell r="A234" t="str">
            <v>11.04.03</v>
          </cell>
          <cell r="B234" t="str">
            <v>Конструирование и технология электронных средств</v>
          </cell>
          <cell r="C234" t="str">
            <v>Магистратура</v>
          </cell>
          <cell r="D234" t="str">
            <v>Группа 2</v>
          </cell>
        </row>
        <row r="235">
          <cell r="A235" t="str">
            <v>11.04.04</v>
          </cell>
          <cell r="B235" t="str">
            <v>Электроника и наноэлектроника</v>
          </cell>
          <cell r="C235" t="str">
            <v>Магистратура</v>
          </cell>
          <cell r="D235" t="str">
            <v>Группа 2</v>
          </cell>
        </row>
        <row r="236">
          <cell r="A236" t="str">
            <v>12.04.01</v>
          </cell>
          <cell r="B236" t="str">
            <v>Приборостроение</v>
          </cell>
          <cell r="C236" t="str">
            <v>Магистратура</v>
          </cell>
          <cell r="D236" t="str">
            <v>Группа 2</v>
          </cell>
        </row>
        <row r="237">
          <cell r="A237" t="str">
            <v>12.04.02</v>
          </cell>
          <cell r="B237" t="str">
            <v>Оптотехника</v>
          </cell>
          <cell r="C237" t="str">
            <v>Магистратура</v>
          </cell>
          <cell r="D237" t="str">
            <v>Группа 2</v>
          </cell>
        </row>
        <row r="238">
          <cell r="A238" t="str">
            <v>12.04.03</v>
          </cell>
          <cell r="B238" t="str">
            <v>Фотоника и оптоинформатика</v>
          </cell>
          <cell r="C238" t="str">
            <v>Магистратура</v>
          </cell>
          <cell r="D238" t="str">
            <v>Группа 2</v>
          </cell>
        </row>
        <row r="239">
          <cell r="A239" t="str">
            <v>12.04.04</v>
          </cell>
          <cell r="B239" t="str">
            <v>Биотехнические системы и технологии</v>
          </cell>
          <cell r="C239" t="str">
            <v>Магистратура</v>
          </cell>
          <cell r="D239" t="str">
            <v>Группа 2</v>
          </cell>
        </row>
        <row r="240">
          <cell r="A240" t="str">
            <v>12.04.05</v>
          </cell>
          <cell r="B240" t="str">
            <v>Лазерная техника и лазерные технологии</v>
          </cell>
          <cell r="C240" t="str">
            <v>Магистратура</v>
          </cell>
          <cell r="D240" t="str">
            <v>Группа 2</v>
          </cell>
        </row>
        <row r="241">
          <cell r="A241" t="str">
            <v>13.04.01</v>
          </cell>
          <cell r="B241" t="str">
            <v>Теплоэнергетика и теплотехника</v>
          </cell>
          <cell r="C241" t="str">
            <v>Магистратура</v>
          </cell>
          <cell r="D241" t="str">
            <v>Группа 2</v>
          </cell>
        </row>
        <row r="242">
          <cell r="A242" t="str">
            <v>13.04.02</v>
          </cell>
          <cell r="B242" t="str">
            <v>Электроэнергетика и электротехника</v>
          </cell>
          <cell r="C242" t="str">
            <v>Магистратура</v>
          </cell>
          <cell r="D242" t="str">
            <v>Группа 2</v>
          </cell>
        </row>
        <row r="243">
          <cell r="A243" t="str">
            <v>13.04.03</v>
          </cell>
          <cell r="B243" t="str">
            <v>Энергетическое машиностроение</v>
          </cell>
          <cell r="C243" t="str">
            <v>Магистратура</v>
          </cell>
          <cell r="D243" t="str">
            <v>Группа 2</v>
          </cell>
        </row>
        <row r="244">
          <cell r="A244" t="str">
            <v>15.04.01</v>
          </cell>
          <cell r="B244" t="str">
            <v>Машиностроение</v>
          </cell>
          <cell r="C244" t="str">
            <v>Магистратура</v>
          </cell>
          <cell r="D244" t="str">
            <v>Группа 2</v>
          </cell>
        </row>
        <row r="245">
          <cell r="A245" t="str">
            <v>15.04.02</v>
          </cell>
          <cell r="B245" t="str">
            <v>Технологические машины и оборудование</v>
          </cell>
          <cell r="C245" t="str">
            <v>Магистратура</v>
          </cell>
          <cell r="D245" t="str">
            <v>Группа 2</v>
          </cell>
        </row>
        <row r="246">
          <cell r="A246" t="str">
            <v>15.04.03</v>
          </cell>
          <cell r="B246" t="str">
            <v>Прикладная механика</v>
          </cell>
          <cell r="C246" t="str">
            <v>Магистратура</v>
          </cell>
          <cell r="D246" t="str">
            <v>Группа 2</v>
          </cell>
        </row>
        <row r="247">
          <cell r="A247" t="str">
            <v>15.04.04</v>
          </cell>
          <cell r="B247" t="str">
            <v>Автоматизация технологических процессов и производств</v>
          </cell>
          <cell r="C247" t="str">
            <v>Магистратура</v>
          </cell>
          <cell r="D247" t="str">
            <v>Группа 2</v>
          </cell>
        </row>
        <row r="248">
          <cell r="A248" t="str">
            <v>15.04.05</v>
          </cell>
          <cell r="B248" t="str">
            <v>Конструкторско-технологическое обеспечение машиностроительных производств</v>
          </cell>
          <cell r="C248" t="str">
            <v>Магистратура</v>
          </cell>
          <cell r="D248" t="str">
            <v>Группа 2</v>
          </cell>
        </row>
        <row r="249">
          <cell r="A249" t="str">
            <v>15.04.06</v>
          </cell>
          <cell r="B249" t="str">
            <v>Мехатроника и робототехника</v>
          </cell>
          <cell r="C249" t="str">
            <v>Магистратура</v>
          </cell>
          <cell r="D249" t="str">
            <v>Группа 2</v>
          </cell>
        </row>
        <row r="250">
          <cell r="A250" t="str">
            <v>18.04.01</v>
          </cell>
          <cell r="B250" t="str">
            <v>Химическая технология</v>
          </cell>
          <cell r="C250" t="str">
            <v>Магистратура</v>
          </cell>
          <cell r="D250" t="str">
            <v>Группа 2</v>
          </cell>
        </row>
        <row r="251">
          <cell r="A251" t="str">
            <v>18.04.02</v>
          </cell>
          <cell r="B251" t="str">
            <v>Энерго- и ресурсосберегающие процессы в химической технологии, нефтехимии и биотехнологии</v>
          </cell>
          <cell r="C251" t="str">
            <v>Магистратура</v>
          </cell>
          <cell r="D251" t="str">
            <v>Группа 2</v>
          </cell>
        </row>
        <row r="252">
          <cell r="A252" t="str">
            <v>19.04.01</v>
          </cell>
          <cell r="B252" t="str">
            <v>Биотехнология</v>
          </cell>
          <cell r="C252" t="str">
            <v>Магистратура</v>
          </cell>
          <cell r="D252" t="str">
            <v>Группа 2</v>
          </cell>
        </row>
        <row r="253">
          <cell r="A253" t="str">
            <v>19.04.02</v>
          </cell>
          <cell r="B253" t="str">
            <v>Продукты питания из растительного сырья</v>
          </cell>
          <cell r="C253" t="str">
            <v>Магистратура</v>
          </cell>
          <cell r="D253" t="str">
            <v>Группа 2</v>
          </cell>
        </row>
        <row r="254">
          <cell r="A254" t="str">
            <v>19.04.03</v>
          </cell>
          <cell r="B254" t="str">
            <v>Продукты питания животного происхождения</v>
          </cell>
          <cell r="C254" t="str">
            <v>Магистратура</v>
          </cell>
          <cell r="D254" t="str">
            <v>Группа 2</v>
          </cell>
        </row>
        <row r="255">
          <cell r="A255" t="str">
            <v>19.04.04</v>
          </cell>
          <cell r="B255" t="str">
            <v>Технология продукции и организация общественного питания</v>
          </cell>
          <cell r="C255" t="str">
            <v>Магистратура</v>
          </cell>
          <cell r="D255" t="str">
            <v>Группа 2</v>
          </cell>
        </row>
        <row r="256">
          <cell r="A256" t="str">
            <v>19.04.05</v>
          </cell>
          <cell r="B256" t="str">
            <v>Высокотехнологичные производства пищевых продуктов функционального и специализированного назначения</v>
          </cell>
          <cell r="C256" t="str">
            <v>Магистратура</v>
          </cell>
          <cell r="D256" t="str">
            <v>Группа 2</v>
          </cell>
        </row>
        <row r="257">
          <cell r="A257" t="str">
            <v>20.04.01</v>
          </cell>
          <cell r="B257" t="str">
            <v>Техносферная безопасность</v>
          </cell>
          <cell r="C257" t="str">
            <v>Магистратура</v>
          </cell>
          <cell r="D257" t="str">
            <v>Группа 2</v>
          </cell>
        </row>
        <row r="258">
          <cell r="A258" t="str">
            <v>20.04.02</v>
          </cell>
          <cell r="B258" t="str">
            <v>Природообустройство и водопользование</v>
          </cell>
          <cell r="C258" t="str">
            <v>Магистратура</v>
          </cell>
          <cell r="D258" t="str">
            <v>Группа 2</v>
          </cell>
        </row>
        <row r="259">
          <cell r="A259" t="str">
            <v>21.04.01</v>
          </cell>
          <cell r="B259" t="str">
            <v>Нефтегазовое дело</v>
          </cell>
          <cell r="C259" t="str">
            <v>Магистратура</v>
          </cell>
          <cell r="D259" t="str">
            <v>Группа 2</v>
          </cell>
        </row>
        <row r="260">
          <cell r="A260" t="str">
            <v>21.04.02</v>
          </cell>
          <cell r="B260" t="str">
            <v>Землеустройство и кадастры</v>
          </cell>
          <cell r="C260" t="str">
            <v>Магистратура</v>
          </cell>
          <cell r="D260" t="str">
            <v>Группа 2</v>
          </cell>
        </row>
        <row r="261">
          <cell r="A261" t="str">
            <v>21.04.03</v>
          </cell>
          <cell r="B261" t="str">
            <v>Геодезия и дистанционное зондирование</v>
          </cell>
          <cell r="C261" t="str">
            <v>Магистратура</v>
          </cell>
          <cell r="D261" t="str">
            <v>Группа 2</v>
          </cell>
        </row>
        <row r="262">
          <cell r="A262" t="str">
            <v>22.04.01</v>
          </cell>
          <cell r="B262" t="str">
            <v>Материаловедение и технологии материалов</v>
          </cell>
          <cell r="C262" t="str">
            <v>Магистратура</v>
          </cell>
          <cell r="D262" t="str">
            <v>Группа 2</v>
          </cell>
        </row>
        <row r="263">
          <cell r="A263" t="str">
            <v>22.04.02</v>
          </cell>
          <cell r="B263" t="str">
            <v>Металлургия</v>
          </cell>
          <cell r="C263" t="str">
            <v>Магистратура</v>
          </cell>
          <cell r="D263" t="str">
            <v>Группа 2</v>
          </cell>
        </row>
        <row r="264">
          <cell r="A264" t="str">
            <v>23.04.01</v>
          </cell>
          <cell r="B264" t="str">
            <v>Технология транспортных процессов</v>
          </cell>
          <cell r="C264" t="str">
            <v>Магистратура</v>
          </cell>
          <cell r="D264" t="str">
            <v>Группа 2</v>
          </cell>
        </row>
        <row r="265">
          <cell r="A265" t="str">
            <v>23.04.02</v>
          </cell>
          <cell r="B265" t="str">
            <v>Наземные транспортно-технологические комплексы</v>
          </cell>
          <cell r="C265" t="str">
            <v>Магистратура</v>
          </cell>
          <cell r="D265" t="str">
            <v>Группа 2</v>
          </cell>
        </row>
        <row r="266">
          <cell r="A266" t="str">
            <v>23.04.03</v>
          </cell>
          <cell r="B266" t="str">
            <v>Эксплуатация транспортно-технологических машин и комплексов</v>
          </cell>
          <cell r="C266" t="str">
            <v>Магистратура</v>
          </cell>
          <cell r="D266" t="str">
            <v>Группа 2</v>
          </cell>
        </row>
        <row r="267">
          <cell r="A267" t="str">
            <v>27.04.01</v>
          </cell>
          <cell r="B267" t="str">
            <v>Стандартизация и метрология</v>
          </cell>
          <cell r="C267" t="str">
            <v>Магистратура</v>
          </cell>
          <cell r="D267" t="str">
            <v>Группа 2</v>
          </cell>
        </row>
        <row r="268">
          <cell r="A268" t="str">
            <v>27.04.02</v>
          </cell>
          <cell r="B268" t="str">
            <v>Управление качеством</v>
          </cell>
          <cell r="C268" t="str">
            <v>Магистратура</v>
          </cell>
          <cell r="D268" t="str">
            <v>Группа 2</v>
          </cell>
        </row>
        <row r="269">
          <cell r="A269" t="str">
            <v>27.04.03</v>
          </cell>
          <cell r="B269" t="str">
            <v>Системный анализ и управление</v>
          </cell>
          <cell r="C269" t="str">
            <v>Магистратура</v>
          </cell>
          <cell r="D269" t="str">
            <v>Группа 2</v>
          </cell>
        </row>
        <row r="270">
          <cell r="A270" t="str">
            <v>27.04.04</v>
          </cell>
          <cell r="B270" t="str">
            <v>Управление в технических системах</v>
          </cell>
          <cell r="C270" t="str">
            <v>Магистратура</v>
          </cell>
          <cell r="D270" t="str">
            <v>Группа 2</v>
          </cell>
        </row>
        <row r="271">
          <cell r="A271" t="str">
            <v>27.04.05</v>
          </cell>
          <cell r="B271" t="str">
            <v>Инноватика</v>
          </cell>
          <cell r="C271" t="str">
            <v>Магистратура</v>
          </cell>
          <cell r="D271" t="str">
            <v>Группа 2</v>
          </cell>
        </row>
        <row r="272">
          <cell r="A272" t="str">
            <v>27.04.06</v>
          </cell>
          <cell r="B272" t="str">
            <v>Организация и управление наукоемкими производствами</v>
          </cell>
          <cell r="C272" t="str">
            <v>Магистратура</v>
          </cell>
          <cell r="D272" t="str">
            <v>Группа 2</v>
          </cell>
        </row>
        <row r="273">
          <cell r="A273" t="str">
            <v>27.04.07</v>
          </cell>
          <cell r="B273" t="str">
            <v>Наукоемкие технологии и экономика инноваций</v>
          </cell>
          <cell r="C273" t="str">
            <v>Магистратура</v>
          </cell>
          <cell r="D273" t="str">
            <v>Группа 2</v>
          </cell>
        </row>
        <row r="274">
          <cell r="A274" t="str">
            <v>27.04.08</v>
          </cell>
          <cell r="B274" t="str">
            <v>Управление интеллектуальной собственностью</v>
          </cell>
          <cell r="C274" t="str">
            <v>Магистратура</v>
          </cell>
          <cell r="D274" t="str">
            <v>Группа 2</v>
          </cell>
        </row>
        <row r="275">
          <cell r="A275" t="str">
            <v>29.04.01</v>
          </cell>
          <cell r="B275" t="str">
            <v>Технология изделий легкой промышленности</v>
          </cell>
          <cell r="C275" t="str">
            <v>Магистратура</v>
          </cell>
          <cell r="D275" t="str">
            <v>Группа 2</v>
          </cell>
        </row>
        <row r="276">
          <cell r="A276" t="str">
            <v>29.04.02</v>
          </cell>
          <cell r="B276" t="str">
            <v>Технологии и проектирование текстильных изделий</v>
          </cell>
          <cell r="C276" t="str">
            <v>Магистратура</v>
          </cell>
          <cell r="D276" t="str">
            <v>Группа 2</v>
          </cell>
        </row>
        <row r="277">
          <cell r="A277" t="str">
            <v>29.04.03</v>
          </cell>
          <cell r="B277" t="str">
            <v>Технология полиграфического и упаковочного производства</v>
          </cell>
          <cell r="C277" t="str">
            <v>Магистратура</v>
          </cell>
          <cell r="D277" t="str">
            <v>Группа 2</v>
          </cell>
        </row>
        <row r="278">
          <cell r="A278" t="str">
            <v>29.04.04</v>
          </cell>
          <cell r="B278" t="str">
            <v>Технология художественной обработки материалов</v>
          </cell>
          <cell r="C278" t="str">
            <v>Магистратура</v>
          </cell>
          <cell r="D278" t="str">
            <v>Группа 2</v>
          </cell>
        </row>
        <row r="279">
          <cell r="A279" t="str">
            <v>29.04.05</v>
          </cell>
          <cell r="B279" t="str">
            <v>Конструирование изделий легкой промышленности</v>
          </cell>
          <cell r="C279" t="str">
            <v>Магистратура</v>
          </cell>
          <cell r="D279" t="str">
            <v>Группа 2</v>
          </cell>
        </row>
        <row r="280">
          <cell r="A280" t="str">
            <v>32.04.01</v>
          </cell>
          <cell r="B280" t="str">
            <v>Общественное здравоохранение</v>
          </cell>
          <cell r="C280" t="str">
            <v>Магистратура</v>
          </cell>
          <cell r="D280" t="str">
            <v>Группа 2</v>
          </cell>
        </row>
        <row r="281">
          <cell r="A281" t="str">
            <v>35.04.01</v>
          </cell>
          <cell r="B281" t="str">
            <v>Лесное дело</v>
          </cell>
          <cell r="C281" t="str">
            <v>Магистратура</v>
          </cell>
          <cell r="D281" t="str">
            <v>Группа 2</v>
          </cell>
        </row>
        <row r="282">
          <cell r="A282" t="str">
            <v>35.04.02</v>
          </cell>
          <cell r="B282" t="str">
            <v>Технология лесозаготовительных и деревоперерабатывающих производств</v>
          </cell>
          <cell r="C282" t="str">
            <v>Магистратура</v>
          </cell>
          <cell r="D282" t="str">
            <v>Группа 2</v>
          </cell>
        </row>
        <row r="283">
          <cell r="A283" t="str">
            <v>35.04.03</v>
          </cell>
          <cell r="B283" t="str">
            <v>Агрохимия и агропочвоведение</v>
          </cell>
          <cell r="C283" t="str">
            <v>Магистратура</v>
          </cell>
          <cell r="D283" t="str">
            <v>Группа 2</v>
          </cell>
        </row>
        <row r="284">
          <cell r="A284" t="str">
            <v>35.04.04</v>
          </cell>
          <cell r="B284" t="str">
            <v>Агрономия</v>
          </cell>
          <cell r="C284" t="str">
            <v>Магистратура</v>
          </cell>
          <cell r="D284" t="str">
            <v>Группа 2</v>
          </cell>
        </row>
        <row r="285">
          <cell r="A285" t="str">
            <v>35.04.05</v>
          </cell>
          <cell r="B285" t="str">
            <v>Садоводство</v>
          </cell>
          <cell r="C285" t="str">
            <v>Магистратура</v>
          </cell>
          <cell r="D285" t="str">
            <v>Группа 2</v>
          </cell>
        </row>
        <row r="286">
          <cell r="A286" t="str">
            <v>35.04.06</v>
          </cell>
          <cell r="B286" t="str">
            <v>Агроинженерия</v>
          </cell>
          <cell r="C286" t="str">
            <v>Магистратура</v>
          </cell>
          <cell r="D286" t="str">
            <v>Группа 2</v>
          </cell>
        </row>
        <row r="287">
          <cell r="A287" t="str">
            <v>35.04.07</v>
          </cell>
          <cell r="B287" t="str">
            <v>Водные биоресурсы и аквакультура</v>
          </cell>
          <cell r="C287" t="str">
            <v>Магистратура</v>
          </cell>
          <cell r="D287" t="str">
            <v>Группа 2</v>
          </cell>
        </row>
        <row r="288">
          <cell r="A288" t="str">
            <v>35.04.08</v>
          </cell>
          <cell r="B288" t="str">
            <v>Промышленное рыболовство</v>
          </cell>
          <cell r="C288" t="str">
            <v>Магистратура</v>
          </cell>
          <cell r="D288" t="str">
            <v>Группа 2</v>
          </cell>
        </row>
        <row r="289">
          <cell r="A289" t="str">
            <v>35.04.09</v>
          </cell>
          <cell r="B289" t="str">
            <v>Ландшафтная архитектура</v>
          </cell>
          <cell r="C289" t="str">
            <v>Магистратура</v>
          </cell>
          <cell r="D289" t="str">
            <v>Группа 2</v>
          </cell>
        </row>
        <row r="290">
          <cell r="A290" t="str">
            <v>36.04.01</v>
          </cell>
          <cell r="B290" t="str">
            <v>Ветеринарно-санитарная экспертиза</v>
          </cell>
          <cell r="C290" t="str">
            <v>Магистратура</v>
          </cell>
          <cell r="D290" t="str">
            <v>Группа 2</v>
          </cell>
        </row>
        <row r="291">
          <cell r="A291" t="str">
            <v>36.04.02</v>
          </cell>
          <cell r="B291" t="str">
            <v>Зоотехния</v>
          </cell>
          <cell r="C291" t="str">
            <v>Магистратура</v>
          </cell>
          <cell r="D291" t="str">
            <v>Группа 2</v>
          </cell>
        </row>
        <row r="292">
          <cell r="A292" t="str">
            <v>37.04.01</v>
          </cell>
          <cell r="B292" t="str">
            <v>Психология</v>
          </cell>
          <cell r="C292" t="str">
            <v>Магистратура</v>
          </cell>
          <cell r="D292" t="str">
            <v>Группа 2</v>
          </cell>
        </row>
        <row r="293">
          <cell r="A293" t="str">
            <v>37.04.02</v>
          </cell>
          <cell r="B293" t="str">
            <v>Конфликтология</v>
          </cell>
          <cell r="C293" t="str">
            <v>Магистратура</v>
          </cell>
          <cell r="D293" t="str">
            <v>Группа 2</v>
          </cell>
        </row>
        <row r="294">
          <cell r="A294" t="str">
            <v>42.04.01</v>
          </cell>
          <cell r="B294" t="str">
            <v>Реклама и связи с общественностью</v>
          </cell>
          <cell r="C294" t="str">
            <v>Магистратура</v>
          </cell>
          <cell r="D294" t="str">
            <v>Группа 2</v>
          </cell>
        </row>
        <row r="295">
          <cell r="A295" t="str">
            <v>42.04.02</v>
          </cell>
          <cell r="B295" t="str">
            <v>Журналистика</v>
          </cell>
          <cell r="C295" t="str">
            <v>Магистратура</v>
          </cell>
          <cell r="D295" t="str">
            <v>Группа 2</v>
          </cell>
        </row>
        <row r="296">
          <cell r="A296" t="str">
            <v>42.04.03</v>
          </cell>
          <cell r="B296" t="str">
            <v>Издательское дело</v>
          </cell>
          <cell r="C296" t="str">
            <v>Магистратура</v>
          </cell>
          <cell r="D296" t="str">
            <v>Группа 2</v>
          </cell>
        </row>
        <row r="297">
          <cell r="A297" t="str">
            <v>42.04.04</v>
          </cell>
          <cell r="B297" t="str">
            <v>Телевидение</v>
          </cell>
          <cell r="C297" t="str">
            <v>Магистратура</v>
          </cell>
          <cell r="D297" t="str">
            <v>Группа 2</v>
          </cell>
        </row>
        <row r="298">
          <cell r="A298" t="str">
            <v>42.04.05</v>
          </cell>
          <cell r="B298" t="str">
            <v>Медиакоммуникации</v>
          </cell>
          <cell r="C298" t="str">
            <v>Магистратура</v>
          </cell>
          <cell r="D298" t="str">
            <v>Группа 2</v>
          </cell>
        </row>
        <row r="299">
          <cell r="A299" t="str">
            <v>51.04.01</v>
          </cell>
          <cell r="B299" t="str">
            <v>Культурология</v>
          </cell>
          <cell r="C299" t="str">
            <v>Магистратура</v>
          </cell>
          <cell r="D299" t="str">
            <v>Группа 2</v>
          </cell>
        </row>
        <row r="300">
          <cell r="A300" t="str">
            <v>51.04.02</v>
          </cell>
          <cell r="B300" t="str">
            <v>Народная художественная культура</v>
          </cell>
          <cell r="C300" t="str">
            <v>Магистратура</v>
          </cell>
          <cell r="D300" t="str">
            <v>Группа 2</v>
          </cell>
        </row>
        <row r="301">
          <cell r="A301" t="str">
            <v>51.04.03</v>
          </cell>
          <cell r="B301" t="str">
            <v>Социально-культурная деятельность</v>
          </cell>
          <cell r="C301" t="str">
            <v>Магистратура</v>
          </cell>
          <cell r="D301" t="str">
            <v>Группа 2</v>
          </cell>
        </row>
        <row r="302">
          <cell r="A302" t="str">
            <v>51.04.04</v>
          </cell>
          <cell r="B302" t="str">
            <v>Музеология и охрана объектов культурного и природного наследия</v>
          </cell>
          <cell r="C302" t="str">
            <v>Магистратура</v>
          </cell>
          <cell r="D302" t="str">
            <v>Группа 2</v>
          </cell>
        </row>
        <row r="303">
          <cell r="A303" t="str">
            <v>51.04.05</v>
          </cell>
          <cell r="B303" t="str">
            <v>Режиссура театрализованных представлений и праздников</v>
          </cell>
          <cell r="C303" t="str">
            <v>Магистратура</v>
          </cell>
          <cell r="D303" t="str">
            <v>Группа 2</v>
          </cell>
        </row>
        <row r="304">
          <cell r="A304" t="str">
            <v>51.04.06</v>
          </cell>
          <cell r="B304" t="str">
            <v>Библиотечно-информационная деятельность</v>
          </cell>
          <cell r="C304" t="str">
            <v>Магистратура</v>
          </cell>
          <cell r="D304" t="str">
            <v>Группа 2</v>
          </cell>
        </row>
        <row r="305">
          <cell r="A305" t="str">
            <v>03.05.01</v>
          </cell>
          <cell r="B305" t="str">
            <v>Астрономия</v>
          </cell>
          <cell r="C305" t="str">
            <v>Специалитет</v>
          </cell>
          <cell r="D305" t="str">
            <v>Группа 2</v>
          </cell>
        </row>
        <row r="306">
          <cell r="A306" t="str">
            <v>04.05.01</v>
          </cell>
          <cell r="B306" t="str">
            <v>Фундаментальная и прикладная химия</v>
          </cell>
          <cell r="C306" t="str">
            <v>Специалитет</v>
          </cell>
          <cell r="D306" t="str">
            <v>Группа 2</v>
          </cell>
        </row>
        <row r="307">
          <cell r="A307" t="str">
            <v>06.05.01</v>
          </cell>
          <cell r="B307" t="str">
            <v>Биоинженерия и биоинформатика</v>
          </cell>
          <cell r="C307" t="str">
            <v>Специалитет</v>
          </cell>
          <cell r="D307" t="str">
            <v>Группа 2</v>
          </cell>
        </row>
        <row r="308">
          <cell r="A308" t="str">
            <v>08.05.01</v>
          </cell>
          <cell r="B308" t="str">
            <v>Строительство уникальных зданий и сооружений</v>
          </cell>
          <cell r="C308" t="str">
            <v>Специалитет</v>
          </cell>
          <cell r="D308" t="str">
            <v>Группа 2</v>
          </cell>
        </row>
        <row r="309">
          <cell r="A309" t="str">
            <v>08.05.02</v>
          </cell>
          <cell r="B309" t="str">
            <v>Строительство железных дорог, мостов и транспортных тоннелей</v>
          </cell>
          <cell r="C309" t="str">
            <v>Специалитет</v>
          </cell>
          <cell r="D309" t="str">
            <v>Группа 2</v>
          </cell>
        </row>
        <row r="310">
          <cell r="A310" t="str">
            <v>08.05.03</v>
          </cell>
          <cell r="B310" t="str">
            <v>Строительство, эксплуатация, восстановление и техническое прикрытие автомобильных дорог, мостов и тоннелей</v>
          </cell>
          <cell r="C310" t="str">
            <v>Специалитет</v>
          </cell>
          <cell r="D310" t="str">
            <v>Группа 2</v>
          </cell>
        </row>
        <row r="311">
          <cell r="A311" t="str">
            <v>10.05.01</v>
          </cell>
          <cell r="B311" t="str">
            <v>Компьютерная безопасность</v>
          </cell>
          <cell r="C311" t="str">
            <v>Специалитет</v>
          </cell>
          <cell r="D311" t="str">
            <v>Группа 2</v>
          </cell>
        </row>
        <row r="312">
          <cell r="A312" t="str">
            <v>10.05.02</v>
          </cell>
          <cell r="B312" t="str">
            <v>Информационная безопасность телекоммуникационных систем</v>
          </cell>
          <cell r="C312" t="str">
            <v>Специалитет</v>
          </cell>
          <cell r="D312" t="str">
            <v>Группа 2</v>
          </cell>
        </row>
        <row r="313">
          <cell r="A313" t="str">
            <v>10.05.03</v>
          </cell>
          <cell r="B313" t="str">
            <v>Информационная безопасность автоматизированных систем</v>
          </cell>
          <cell r="C313" t="str">
            <v>Специалитет</v>
          </cell>
          <cell r="D313" t="str">
            <v>Группа 2</v>
          </cell>
        </row>
        <row r="314">
          <cell r="A314" t="str">
            <v>10.05.04</v>
          </cell>
          <cell r="B314" t="str">
            <v>Информационно-аналитические системы безопасности</v>
          </cell>
          <cell r="C314" t="str">
            <v>Специалитет</v>
          </cell>
          <cell r="D314" t="str">
            <v>Группа 2</v>
          </cell>
        </row>
        <row r="315">
          <cell r="A315" t="str">
            <v>10.05.05</v>
          </cell>
          <cell r="B315" t="str">
            <v>Безопасность информационных технологий в правоохранительной сфере</v>
          </cell>
          <cell r="C315" t="str">
            <v>Специалитет</v>
          </cell>
          <cell r="D315" t="str">
            <v>Группа 2</v>
          </cell>
        </row>
        <row r="316">
          <cell r="A316" t="str">
            <v>11.05.01</v>
          </cell>
          <cell r="B316" t="str">
            <v>Радиоэлектронные системы и комплексы</v>
          </cell>
          <cell r="C316" t="str">
            <v>Специалитет</v>
          </cell>
          <cell r="D316" t="str">
            <v>Группа 2</v>
          </cell>
        </row>
        <row r="317">
          <cell r="A317" t="str">
            <v>11.05.02</v>
          </cell>
          <cell r="B317" t="str">
            <v>Специальные радиотехнические системы</v>
          </cell>
          <cell r="C317" t="str">
            <v>Специалитет</v>
          </cell>
          <cell r="D317" t="str">
            <v>Группа 2</v>
          </cell>
        </row>
        <row r="318">
          <cell r="A318" t="str">
            <v>12.05.01</v>
          </cell>
          <cell r="B318" t="str">
            <v>Электронные и оптико-электронные приборы и системы специального назначения</v>
          </cell>
          <cell r="C318" t="str">
            <v>Специалитет</v>
          </cell>
          <cell r="D318" t="str">
            <v>Группа 2</v>
          </cell>
        </row>
        <row r="319">
          <cell r="A319" t="str">
            <v>15.05.01</v>
          </cell>
          <cell r="B319" t="str">
            <v>Проектирование технологических машин и комплексов</v>
          </cell>
          <cell r="C319" t="str">
            <v>Специалитет</v>
          </cell>
          <cell r="D319" t="str">
            <v>Группа 2</v>
          </cell>
        </row>
        <row r="320">
          <cell r="A320" t="str">
            <v>18.05.01</v>
          </cell>
          <cell r="B320" t="str">
            <v>Химическая технология энергонасыщенных материалов и изделий</v>
          </cell>
          <cell r="C320" t="str">
            <v>Специалитет</v>
          </cell>
          <cell r="D320" t="str">
            <v>Группа 2</v>
          </cell>
        </row>
        <row r="321">
          <cell r="A321" t="str">
            <v>18.05.02</v>
          </cell>
          <cell r="B321" t="str">
            <v>Химическая технология материалов современной энергетики</v>
          </cell>
          <cell r="C321" t="str">
            <v>Специалитет</v>
          </cell>
          <cell r="D321" t="str">
            <v>Группа 2</v>
          </cell>
        </row>
        <row r="322">
          <cell r="A322" t="str">
            <v>20.05.01</v>
          </cell>
          <cell r="B322" t="str">
            <v>Пожарная безопасность</v>
          </cell>
          <cell r="C322" t="str">
            <v>Специалитет</v>
          </cell>
          <cell r="D322" t="str">
            <v>Группа 2</v>
          </cell>
        </row>
        <row r="323">
          <cell r="A323" t="str">
            <v>21.05.01</v>
          </cell>
          <cell r="B323" t="str">
            <v>Прикладная геодезия</v>
          </cell>
          <cell r="C323" t="str">
            <v>Специалитет</v>
          </cell>
          <cell r="D323" t="str">
            <v>Группа 2</v>
          </cell>
        </row>
        <row r="324">
          <cell r="A324" t="str">
            <v>21.05.02</v>
          </cell>
          <cell r="B324" t="str">
            <v>Прикладная геология</v>
          </cell>
          <cell r="C324" t="str">
            <v>Специалитет</v>
          </cell>
          <cell r="D324" t="str">
            <v>Группа 2</v>
          </cell>
        </row>
        <row r="325">
          <cell r="A325" t="str">
            <v>21.05.03</v>
          </cell>
          <cell r="B325" t="str">
            <v>Технология геологической разведки</v>
          </cell>
          <cell r="C325" t="str">
            <v>Специалитет</v>
          </cell>
          <cell r="D325" t="str">
            <v>Группа 2</v>
          </cell>
        </row>
        <row r="326">
          <cell r="A326" t="str">
            <v>21.05.04</v>
          </cell>
          <cell r="B326" t="str">
            <v>Горное дело</v>
          </cell>
          <cell r="C326" t="str">
            <v>Специалитет</v>
          </cell>
          <cell r="D326" t="str">
            <v>Группа 2</v>
          </cell>
        </row>
        <row r="327">
          <cell r="A327" t="str">
            <v>21.05.05</v>
          </cell>
          <cell r="B327" t="str">
            <v>Физические процессы горного или нефтегазового производства</v>
          </cell>
          <cell r="C327" t="str">
            <v>Специалитет</v>
          </cell>
          <cell r="D327" t="str">
            <v>Группа 2</v>
          </cell>
        </row>
        <row r="328">
          <cell r="A328" t="str">
            <v>23.05.01</v>
          </cell>
          <cell r="B328" t="str">
            <v>Наземные транспортно-технологические средства</v>
          </cell>
          <cell r="C328" t="str">
            <v>Специалитет</v>
          </cell>
          <cell r="D328" t="str">
            <v>Группа 2</v>
          </cell>
        </row>
        <row r="329">
          <cell r="A329" t="str">
            <v>23.05.02</v>
          </cell>
          <cell r="B329" t="str">
            <v>Транспортные средства специального назначения</v>
          </cell>
          <cell r="C329" t="str">
            <v>Специалитет</v>
          </cell>
          <cell r="D329" t="str">
            <v>Группа 2</v>
          </cell>
        </row>
        <row r="330">
          <cell r="A330" t="str">
            <v>23.05.03</v>
          </cell>
          <cell r="B330" t="str">
            <v>Подвижной состав железных дорог</v>
          </cell>
          <cell r="C330" t="str">
            <v>Специалитет</v>
          </cell>
          <cell r="D330" t="str">
            <v>Группа 2</v>
          </cell>
        </row>
        <row r="331">
          <cell r="A331" t="str">
            <v>23.05.04</v>
          </cell>
          <cell r="B331" t="str">
            <v>Эксплуатация железных дорог</v>
          </cell>
          <cell r="C331" t="str">
            <v>Специалитет</v>
          </cell>
          <cell r="D331" t="str">
            <v>Группа 2</v>
          </cell>
        </row>
        <row r="332">
          <cell r="A332" t="str">
            <v>23.05.05</v>
          </cell>
          <cell r="B332" t="str">
            <v>Системы обеспечения движения поездов</v>
          </cell>
          <cell r="C332" t="str">
            <v>Специалитет</v>
          </cell>
          <cell r="D332" t="str">
            <v>Группа 2</v>
          </cell>
        </row>
        <row r="333">
          <cell r="A333" t="str">
            <v>27.05.01</v>
          </cell>
          <cell r="B333" t="str">
            <v>Специальные организационно-технические системы</v>
          </cell>
          <cell r="C333" t="str">
            <v>Специалитет</v>
          </cell>
          <cell r="D333" t="str">
            <v>Группа 2</v>
          </cell>
        </row>
        <row r="334">
          <cell r="A334" t="str">
            <v>31.05.01</v>
          </cell>
          <cell r="B334" t="str">
            <v>Лечебное дело</v>
          </cell>
          <cell r="C334" t="str">
            <v>Специалитет</v>
          </cell>
          <cell r="D334" t="str">
            <v>Группа 2</v>
          </cell>
        </row>
        <row r="335">
          <cell r="A335" t="str">
            <v>31.05.02</v>
          </cell>
          <cell r="B335" t="str">
            <v>Педиатрия</v>
          </cell>
          <cell r="C335" t="str">
            <v>Специалитет</v>
          </cell>
          <cell r="D335" t="str">
            <v>Группа 2</v>
          </cell>
        </row>
        <row r="336">
          <cell r="A336" t="str">
            <v>31.05.03</v>
          </cell>
          <cell r="B336" t="str">
            <v>Стоматология</v>
          </cell>
          <cell r="C336" t="str">
            <v>Специалитет</v>
          </cell>
          <cell r="D336" t="str">
            <v>Группа 2</v>
          </cell>
        </row>
        <row r="337">
          <cell r="A337" t="str">
            <v>32.05.01</v>
          </cell>
          <cell r="B337" t="str">
            <v>Медико-профилактическое дело</v>
          </cell>
          <cell r="C337" t="str">
            <v>Специалитет</v>
          </cell>
          <cell r="D337" t="str">
            <v>Группа 2</v>
          </cell>
        </row>
        <row r="338">
          <cell r="A338" t="str">
            <v>33.05.01</v>
          </cell>
          <cell r="B338" t="str">
            <v>Фармация</v>
          </cell>
          <cell r="C338" t="str">
            <v>Специалитет</v>
          </cell>
          <cell r="D338" t="str">
            <v>Группа 2</v>
          </cell>
        </row>
        <row r="339">
          <cell r="A339" t="str">
            <v>36.05.01</v>
          </cell>
          <cell r="B339" t="str">
            <v>Ветеринария</v>
          </cell>
          <cell r="C339" t="str">
            <v>Специалитет</v>
          </cell>
          <cell r="D339" t="str">
            <v>Группа 2</v>
          </cell>
        </row>
        <row r="340">
          <cell r="A340" t="str">
            <v>37.05.01</v>
          </cell>
          <cell r="B340" t="str">
            <v>Клиническая психология</v>
          </cell>
          <cell r="C340" t="str">
            <v>Специалитет</v>
          </cell>
          <cell r="D340" t="str">
            <v>Группа 2</v>
          </cell>
        </row>
        <row r="341">
          <cell r="A341" t="str">
            <v>37.05.02</v>
          </cell>
          <cell r="B341" t="str">
            <v>Психология служебной деятельности</v>
          </cell>
          <cell r="C341" t="str">
            <v>Специалитет</v>
          </cell>
          <cell r="D341" t="str">
            <v>Группа 2</v>
          </cell>
        </row>
        <row r="342">
          <cell r="A342" t="str">
            <v>51.05.01</v>
          </cell>
          <cell r="B342" t="str">
            <v>Звукорежиссура культурно-массовых представлений и концертных программ</v>
          </cell>
          <cell r="C342" t="str">
            <v>Специалитет</v>
          </cell>
          <cell r="D342" t="str">
            <v>Группа 2</v>
          </cell>
        </row>
        <row r="343">
          <cell r="A343" t="str">
            <v>03.06.01</v>
          </cell>
          <cell r="B343" t="str">
            <v>Физика и астрономия</v>
          </cell>
          <cell r="C343" t="str">
            <v>Аспирантура</v>
          </cell>
          <cell r="D343" t="str">
            <v>Группа 2</v>
          </cell>
        </row>
        <row r="344">
          <cell r="A344" t="str">
            <v>04.06.01</v>
          </cell>
          <cell r="B344" t="str">
            <v>Химические науки</v>
          </cell>
          <cell r="C344" t="str">
            <v>Аспирантура</v>
          </cell>
          <cell r="D344" t="str">
            <v>Группа 2</v>
          </cell>
        </row>
        <row r="345">
          <cell r="A345" t="str">
            <v>05.06.01</v>
          </cell>
          <cell r="B345" t="str">
            <v>Науки о земле</v>
          </cell>
          <cell r="C345" t="str">
            <v>Аспирантура</v>
          </cell>
          <cell r="D345" t="str">
            <v>Группа 2</v>
          </cell>
        </row>
        <row r="346">
          <cell r="A346" t="str">
            <v>06.06.01</v>
          </cell>
          <cell r="B346" t="str">
            <v>Биологические науки</v>
          </cell>
          <cell r="C346" t="str">
            <v>Аспирантура</v>
          </cell>
          <cell r="D346" t="str">
            <v>Группа 2</v>
          </cell>
        </row>
        <row r="347">
          <cell r="A347" t="str">
            <v>07.06.01</v>
          </cell>
          <cell r="B347" t="str">
            <v>Архитектура</v>
          </cell>
          <cell r="C347" t="str">
            <v>Аспирантура</v>
          </cell>
          <cell r="D347" t="str">
            <v>Группа 2</v>
          </cell>
        </row>
        <row r="348">
          <cell r="A348" t="str">
            <v>08.06.01</v>
          </cell>
          <cell r="B348" t="str">
            <v>Техника и технологии строительства</v>
          </cell>
          <cell r="C348" t="str">
            <v>Аспирантура</v>
          </cell>
          <cell r="D348" t="str">
            <v>Группа 2</v>
          </cell>
        </row>
        <row r="349">
          <cell r="A349" t="str">
            <v>09.06.01</v>
          </cell>
          <cell r="B349" t="str">
            <v>Информатика и вычислительная техника</v>
          </cell>
          <cell r="C349" t="str">
            <v>Аспирантура</v>
          </cell>
          <cell r="D349" t="str">
            <v>Группа 2</v>
          </cell>
        </row>
        <row r="350">
          <cell r="A350" t="str">
            <v>10.06.01</v>
          </cell>
          <cell r="B350" t="str">
            <v>Информационная безопасность</v>
          </cell>
          <cell r="C350" t="str">
            <v>Аспирантура</v>
          </cell>
          <cell r="D350" t="str">
            <v>Группа 2</v>
          </cell>
        </row>
        <row r="351">
          <cell r="A351" t="str">
            <v>11.06.01</v>
          </cell>
          <cell r="B351" t="str">
            <v>Электроника, радиотехника и системы связи</v>
          </cell>
          <cell r="C351" t="str">
            <v>Аспирантура</v>
          </cell>
          <cell r="D351" t="str">
            <v>Группа 2</v>
          </cell>
        </row>
        <row r="352">
          <cell r="A352" t="str">
            <v>12.06.01</v>
          </cell>
          <cell r="B352" t="str">
            <v>Фотоника, приборостроение, оптические и биотехнические системы и технологии</v>
          </cell>
          <cell r="C352" t="str">
            <v>Аспирантура</v>
          </cell>
          <cell r="D352" t="str">
            <v>Группа 2</v>
          </cell>
        </row>
        <row r="353">
          <cell r="A353" t="str">
            <v>13.06.01</v>
          </cell>
          <cell r="B353" t="str">
            <v>Электро- и теплотехника</v>
          </cell>
          <cell r="C353" t="str">
            <v>Аспирантура</v>
          </cell>
          <cell r="D353" t="str">
            <v>Группа 2</v>
          </cell>
        </row>
        <row r="354">
          <cell r="A354" t="str">
            <v>15.06.01</v>
          </cell>
          <cell r="B354" t="str">
            <v>Машиностроение</v>
          </cell>
          <cell r="C354" t="str">
            <v>Аспирантура</v>
          </cell>
          <cell r="D354" t="str">
            <v>Группа 2</v>
          </cell>
        </row>
        <row r="355">
          <cell r="A355" t="str">
            <v>18.06.01</v>
          </cell>
          <cell r="B355" t="str">
            <v>Химические технологии</v>
          </cell>
          <cell r="C355" t="str">
            <v>Аспирантура</v>
          </cell>
          <cell r="D355" t="str">
            <v>Группа 2</v>
          </cell>
        </row>
        <row r="356">
          <cell r="A356" t="str">
            <v>19.06.01</v>
          </cell>
          <cell r="B356" t="str">
            <v>Промышленная экология и биотехнологии</v>
          </cell>
          <cell r="C356" t="str">
            <v>Аспирантура</v>
          </cell>
          <cell r="D356" t="str">
            <v>Группа 2</v>
          </cell>
        </row>
        <row r="357">
          <cell r="A357" t="str">
            <v>20.06.01</v>
          </cell>
          <cell r="B357" t="str">
            <v>Техносферная безопасность</v>
          </cell>
          <cell r="C357" t="str">
            <v>Аспирантура</v>
          </cell>
          <cell r="D357" t="str">
            <v>Группа 2</v>
          </cell>
        </row>
        <row r="358">
          <cell r="A358" t="str">
            <v>21.06.01</v>
          </cell>
          <cell r="B358" t="str">
            <v>Геология, разведка и разработка полезных ископаемых</v>
          </cell>
          <cell r="C358" t="str">
            <v>Аспирантура</v>
          </cell>
          <cell r="D358" t="str">
            <v>Группа 2</v>
          </cell>
        </row>
        <row r="359">
          <cell r="A359" t="str">
            <v>21.06.02</v>
          </cell>
          <cell r="B359" t="str">
            <v>Геодезия</v>
          </cell>
          <cell r="C359" t="str">
            <v>Аспирантура</v>
          </cell>
          <cell r="D359" t="str">
            <v>Группа 2</v>
          </cell>
        </row>
        <row r="360">
          <cell r="A360" t="str">
            <v>22.06.01</v>
          </cell>
          <cell r="B360" t="str">
            <v>Технологии материалов</v>
          </cell>
          <cell r="C360" t="str">
            <v>Аспирантура</v>
          </cell>
          <cell r="D360" t="str">
            <v>Группа 2</v>
          </cell>
        </row>
        <row r="361">
          <cell r="A361" t="str">
            <v>23.06.01</v>
          </cell>
          <cell r="B361" t="str">
            <v>Техника и технологии наземного транспорта</v>
          </cell>
          <cell r="C361" t="str">
            <v>Аспирантура</v>
          </cell>
          <cell r="D361" t="str">
            <v>Группа 2</v>
          </cell>
        </row>
        <row r="362">
          <cell r="A362" t="str">
            <v>27.06.01</v>
          </cell>
          <cell r="B362" t="str">
            <v>Управление в технических системах</v>
          </cell>
          <cell r="C362" t="str">
            <v>Аспирантура</v>
          </cell>
          <cell r="D362" t="str">
            <v>Группа 2</v>
          </cell>
        </row>
        <row r="363">
          <cell r="A363" t="str">
            <v>29.06.01</v>
          </cell>
          <cell r="B363" t="str">
            <v>Технологии легкой промышленности</v>
          </cell>
          <cell r="C363" t="str">
            <v>Аспирантура</v>
          </cell>
          <cell r="D363" t="str">
            <v>Группа 2</v>
          </cell>
        </row>
        <row r="364">
          <cell r="A364" t="str">
            <v>31.06.01</v>
          </cell>
          <cell r="B364" t="str">
            <v>Клиническая медицина</v>
          </cell>
          <cell r="C364" t="str">
            <v>Аспирантура</v>
          </cell>
          <cell r="D364" t="str">
            <v>Группа 2</v>
          </cell>
        </row>
        <row r="365">
          <cell r="A365" t="str">
            <v>32.06.01</v>
          </cell>
          <cell r="B365" t="str">
            <v>Медико-профилактическое дело</v>
          </cell>
          <cell r="C365" t="str">
            <v>Аспирантура</v>
          </cell>
          <cell r="D365" t="str">
            <v>Группа 2</v>
          </cell>
        </row>
        <row r="366">
          <cell r="A366" t="str">
            <v>33.06.01</v>
          </cell>
          <cell r="B366" t="str">
            <v>Фармация</v>
          </cell>
          <cell r="C366" t="str">
            <v>Аспирантура</v>
          </cell>
          <cell r="D366" t="str">
            <v>Группа 2</v>
          </cell>
        </row>
        <row r="367">
          <cell r="A367" t="str">
            <v>35.06.01</v>
          </cell>
          <cell r="B367" t="str">
            <v>Сельское хозяйство</v>
          </cell>
          <cell r="C367" t="str">
            <v>Аспирантура</v>
          </cell>
          <cell r="D367" t="str">
            <v>Группа 2</v>
          </cell>
        </row>
        <row r="368">
          <cell r="A368" t="str">
            <v>35.06.02</v>
          </cell>
          <cell r="B368" t="str">
            <v>Лесное хозяйство</v>
          </cell>
          <cell r="C368" t="str">
            <v>Аспирантура</v>
          </cell>
          <cell r="D368" t="str">
            <v>Группа 2</v>
          </cell>
        </row>
        <row r="369">
          <cell r="A369" t="str">
            <v>35.06.03</v>
          </cell>
          <cell r="B369" t="str">
            <v>Рыбное хозяйство</v>
          </cell>
          <cell r="C369" t="str">
            <v>Аспирантура</v>
          </cell>
          <cell r="D369" t="str">
            <v>Группа 2</v>
          </cell>
        </row>
        <row r="370">
          <cell r="A370" t="str">
            <v>35.06.04</v>
          </cell>
          <cell r="B370" t="str">
            <v>Технологии, средства механизации и энергетическое оборудование в сельском, лесном и рыбном хозяйстве</v>
          </cell>
          <cell r="C370" t="str">
            <v>Аспирантура</v>
          </cell>
          <cell r="D370" t="str">
            <v>Группа 2</v>
          </cell>
        </row>
        <row r="371">
          <cell r="A371" t="str">
            <v>36.06.01</v>
          </cell>
          <cell r="B371" t="str">
            <v>Ветеринария и зоотехния</v>
          </cell>
          <cell r="C371" t="str">
            <v>Аспирантура</v>
          </cell>
          <cell r="D371" t="str">
            <v>Группа 2</v>
          </cell>
        </row>
        <row r="372">
          <cell r="A372" t="str">
            <v>37.06.01</v>
          </cell>
          <cell r="B372" t="str">
            <v>Психологические науки</v>
          </cell>
          <cell r="C372" t="str">
            <v>Аспирантура</v>
          </cell>
          <cell r="D372" t="str">
            <v>Группа 2</v>
          </cell>
        </row>
        <row r="373">
          <cell r="A373" t="str">
            <v>42.06.01</v>
          </cell>
          <cell r="B373" t="str">
            <v>Средства массовой информации и информационно-библиотечное дело</v>
          </cell>
          <cell r="C373" t="str">
            <v>Аспирантура</v>
          </cell>
          <cell r="D373" t="str">
            <v>Группа 2</v>
          </cell>
        </row>
        <row r="374">
          <cell r="A374" t="str">
            <v>51.06.01</v>
          </cell>
          <cell r="B374" t="str">
            <v>Культурология</v>
          </cell>
          <cell r="C374" t="str">
            <v>Аспирантура</v>
          </cell>
          <cell r="D374" t="str">
            <v>Группа 2</v>
          </cell>
        </row>
        <row r="375">
          <cell r="A375" t="str">
            <v>14.03.01</v>
          </cell>
          <cell r="B375" t="str">
            <v>Ядерная энергетика и теплофизика</v>
          </cell>
          <cell r="C375" t="str">
            <v>Бакалавриат</v>
          </cell>
          <cell r="D375" t="str">
            <v>Группа 3</v>
          </cell>
        </row>
        <row r="376">
          <cell r="A376" t="str">
            <v>14.03.02</v>
          </cell>
          <cell r="B376" t="str">
            <v>Ядерные физика и технологии</v>
          </cell>
          <cell r="C376" t="str">
            <v>Бакалавриат</v>
          </cell>
          <cell r="D376" t="str">
            <v>Группа 3</v>
          </cell>
        </row>
        <row r="377">
          <cell r="A377" t="str">
            <v>16.03.01</v>
          </cell>
          <cell r="B377" t="str">
            <v>Техническая физика</v>
          </cell>
          <cell r="C377" t="str">
            <v>Бакалавриат</v>
          </cell>
          <cell r="D377" t="str">
            <v>Группа 3</v>
          </cell>
        </row>
        <row r="378">
          <cell r="A378" t="str">
            <v>16.03.02</v>
          </cell>
          <cell r="B378" t="str">
            <v>Высокотехнологические плазменные и энергетические установки</v>
          </cell>
          <cell r="C378" t="str">
            <v>Бакалавриат</v>
          </cell>
          <cell r="D378" t="str">
            <v>Группа 3</v>
          </cell>
        </row>
        <row r="379">
          <cell r="A379" t="str">
            <v>16.03.03</v>
          </cell>
          <cell r="B379" t="str">
            <v>Холодильная, криогенная техника и системы жизнеобеспечения</v>
          </cell>
          <cell r="C379" t="str">
            <v>Бакалавриат</v>
          </cell>
          <cell r="D379" t="str">
            <v>Группа 3</v>
          </cell>
        </row>
        <row r="380">
          <cell r="A380" t="str">
            <v>17.03.01</v>
          </cell>
          <cell r="B380" t="str">
            <v>Корабельное вооружение</v>
          </cell>
          <cell r="C380" t="str">
            <v>Бакалавриат</v>
          </cell>
          <cell r="D380" t="str">
            <v>Группа 3</v>
          </cell>
        </row>
        <row r="381">
          <cell r="A381" t="str">
            <v>24.03.01</v>
          </cell>
          <cell r="B381" t="str">
            <v>Ракетные комплексы и космонавтика</v>
          </cell>
          <cell r="C381" t="str">
            <v>Бакалавриат</v>
          </cell>
          <cell r="D381" t="str">
            <v>Группа 3</v>
          </cell>
        </row>
        <row r="382">
          <cell r="A382" t="str">
            <v>24.03.02</v>
          </cell>
          <cell r="B382" t="str">
            <v>Системы управления движением и навигация</v>
          </cell>
          <cell r="C382" t="str">
            <v>Бакалавриат</v>
          </cell>
          <cell r="D382" t="str">
            <v>Группа 3</v>
          </cell>
        </row>
        <row r="383">
          <cell r="A383" t="str">
            <v>24.03.03</v>
          </cell>
          <cell r="B383" t="str">
            <v>Баллистика и гидроаэродинамика</v>
          </cell>
          <cell r="C383" t="str">
            <v>Бакалавриат</v>
          </cell>
          <cell r="D383" t="str">
            <v>Группа 3</v>
          </cell>
        </row>
        <row r="384">
          <cell r="A384" t="str">
            <v>24.03.04</v>
          </cell>
          <cell r="B384" t="str">
            <v>Авиастроение</v>
          </cell>
          <cell r="C384" t="str">
            <v>Бакалавриат</v>
          </cell>
          <cell r="D384" t="str">
            <v>Группа 3</v>
          </cell>
        </row>
        <row r="385">
          <cell r="A385" t="str">
            <v>24.03.05</v>
          </cell>
          <cell r="B385" t="str">
            <v>Двигатели летательных аппаратов</v>
          </cell>
          <cell r="C385" t="str">
            <v>Бакалавриат</v>
          </cell>
          <cell r="D385" t="str">
            <v>Группа 3</v>
          </cell>
        </row>
        <row r="386">
          <cell r="A386" t="str">
            <v>25.03.01</v>
          </cell>
          <cell r="B386" t="str">
            <v>Техническая эксплуатация летательных аппаратов и двигателей</v>
          </cell>
          <cell r="C386" t="str">
            <v>Бакалавриат</v>
          </cell>
          <cell r="D386" t="str">
            <v>Группа 3</v>
          </cell>
        </row>
        <row r="387">
          <cell r="A387" t="str">
            <v>25.03.02</v>
          </cell>
          <cell r="B387" t="str">
            <v>Техническая эксплуатация авиационных электросистем и пилотажно-навигационных комплексов</v>
          </cell>
          <cell r="C387" t="str">
            <v>Бакалавриат</v>
          </cell>
          <cell r="D387" t="str">
            <v>Группа 3</v>
          </cell>
        </row>
        <row r="388">
          <cell r="A388" t="str">
            <v>25.03.03</v>
          </cell>
          <cell r="B388" t="str">
            <v>Аэронавигация</v>
          </cell>
          <cell r="C388" t="str">
            <v>Бакалавриат</v>
          </cell>
          <cell r="D388" t="str">
            <v>Группа 3</v>
          </cell>
        </row>
        <row r="389">
          <cell r="A389" t="str">
            <v>25.03.04</v>
          </cell>
          <cell r="B389" t="str">
            <v>Эксплуатация аэропортов и обеспечение полетов воздушных судов</v>
          </cell>
          <cell r="C389" t="str">
            <v>Бакалавриат</v>
          </cell>
          <cell r="D389" t="str">
            <v>Группа 3</v>
          </cell>
        </row>
        <row r="390">
          <cell r="A390" t="str">
            <v>26.03.01</v>
          </cell>
          <cell r="B390" t="str">
            <v>Управление водным транспортом и гидрографическое обеспечение судоходства</v>
          </cell>
          <cell r="C390" t="str">
            <v>Бакалавриат</v>
          </cell>
          <cell r="D390" t="str">
            <v>Группа 3</v>
          </cell>
        </row>
        <row r="391">
          <cell r="A391" t="str">
            <v>26.03.02</v>
          </cell>
          <cell r="B391" t="str">
            <v>Кораблестроение, океанотехника и системотехника объектов морской инфраструктуры</v>
          </cell>
          <cell r="C391" t="str">
            <v>Бакалавриат</v>
          </cell>
          <cell r="D391" t="str">
            <v>Группа 3</v>
          </cell>
        </row>
        <row r="392">
          <cell r="A392" t="str">
            <v>28.03.01</v>
          </cell>
          <cell r="B392" t="str">
            <v>Нанотехнологии и микросистемная техника</v>
          </cell>
          <cell r="C392" t="str">
            <v>Бакалавриат</v>
          </cell>
          <cell r="D392" t="str">
            <v>Группа 3</v>
          </cell>
        </row>
        <row r="393">
          <cell r="A393" t="str">
            <v>28.03.02</v>
          </cell>
          <cell r="B393" t="str">
            <v>Наноинженерия</v>
          </cell>
          <cell r="C393" t="str">
            <v>Бакалавриат</v>
          </cell>
          <cell r="D393" t="str">
            <v>Группа 3</v>
          </cell>
        </row>
        <row r="394">
          <cell r="A394" t="str">
            <v>28.03.03</v>
          </cell>
          <cell r="B394" t="str">
            <v>Наноматериалы</v>
          </cell>
          <cell r="C394" t="str">
            <v>Бакалавриат</v>
          </cell>
          <cell r="D394" t="str">
            <v>Группа 3</v>
          </cell>
        </row>
        <row r="395">
          <cell r="A395" t="str">
            <v>49.03.01</v>
          </cell>
          <cell r="B395" t="str">
            <v>Физическая культура</v>
          </cell>
          <cell r="C395" t="str">
            <v>Бакалавриат</v>
          </cell>
          <cell r="D395" t="str">
            <v>Группа 3</v>
          </cell>
        </row>
        <row r="396">
          <cell r="A396" t="str">
            <v>49.03.02</v>
          </cell>
          <cell r="B396" t="str">
            <v>Физическая культура для лиц с отклонениями в состоянии здоровья (адаптивная физическая культура)</v>
          </cell>
          <cell r="C396" t="str">
            <v>Бакалавриат</v>
          </cell>
          <cell r="D396" t="str">
            <v>Группа 3</v>
          </cell>
        </row>
        <row r="397">
          <cell r="A397" t="str">
            <v>49.03.03</v>
          </cell>
          <cell r="B397" t="str">
            <v>Рекреация и спортивно-оздоровительный туризм</v>
          </cell>
          <cell r="C397" t="str">
            <v>Бакалавриат</v>
          </cell>
          <cell r="D397" t="str">
            <v>Группа 3</v>
          </cell>
        </row>
        <row r="398">
          <cell r="A398" t="str">
            <v>52.03.01</v>
          </cell>
          <cell r="B398" t="str">
            <v>Хореографическое искусство</v>
          </cell>
          <cell r="C398" t="str">
            <v>Бакалавриат</v>
          </cell>
          <cell r="D398" t="str">
            <v>Группа 3</v>
          </cell>
        </row>
        <row r="399">
          <cell r="A399" t="str">
            <v>52.03.02</v>
          </cell>
          <cell r="B399" t="str">
            <v>Хореографическое исполнительство</v>
          </cell>
          <cell r="C399" t="str">
            <v>Бакалавриат</v>
          </cell>
          <cell r="D399" t="str">
            <v>Группа 3</v>
          </cell>
        </row>
        <row r="400">
          <cell r="A400" t="str">
            <v>52.03.03</v>
          </cell>
          <cell r="B400" t="str">
            <v>Цирковое искусство</v>
          </cell>
          <cell r="C400" t="str">
            <v>Бакалавриат</v>
          </cell>
          <cell r="D400" t="str">
            <v>Группа 3</v>
          </cell>
        </row>
        <row r="401">
          <cell r="A401" t="str">
            <v>52.03.04</v>
          </cell>
          <cell r="B401" t="str">
            <v>Технология художественного оформления спектакля</v>
          </cell>
          <cell r="C401" t="str">
            <v>Бакалавриат</v>
          </cell>
          <cell r="D401" t="str">
            <v>Группа 3</v>
          </cell>
        </row>
        <row r="402">
          <cell r="A402" t="str">
            <v>52.03.05</v>
          </cell>
          <cell r="B402" t="str">
            <v>Театроведение</v>
          </cell>
          <cell r="C402" t="str">
            <v>Бакалавриат</v>
          </cell>
          <cell r="D402" t="str">
            <v>Группа 3</v>
          </cell>
        </row>
        <row r="403">
          <cell r="A403" t="str">
            <v>52.03.06</v>
          </cell>
          <cell r="B403" t="str">
            <v>Драматургия</v>
          </cell>
          <cell r="C403" t="str">
            <v>Бакалавриат</v>
          </cell>
          <cell r="D403" t="str">
            <v>Группа 3</v>
          </cell>
        </row>
        <row r="404">
          <cell r="A404" t="str">
            <v>53.03.01</v>
          </cell>
          <cell r="B404" t="str">
            <v>Музыкальное искусство эстрады</v>
          </cell>
          <cell r="C404" t="str">
            <v>Бакалавриат</v>
          </cell>
          <cell r="D404" t="str">
            <v>Группа 3</v>
          </cell>
        </row>
        <row r="405">
          <cell r="A405" t="str">
            <v>53.03.02</v>
          </cell>
          <cell r="B405" t="str">
            <v>Музыкально-инструментальное искусство</v>
          </cell>
          <cell r="C405" t="str">
            <v>Бакалавриат</v>
          </cell>
          <cell r="D405" t="str">
            <v>Группа 3</v>
          </cell>
        </row>
        <row r="406">
          <cell r="A406" t="str">
            <v>53.03.03</v>
          </cell>
          <cell r="B406" t="str">
            <v>Вокальное искусство</v>
          </cell>
          <cell r="C406" t="str">
            <v>Бакалавриат</v>
          </cell>
          <cell r="D406" t="str">
            <v>Группа 3</v>
          </cell>
        </row>
        <row r="407">
          <cell r="A407" t="str">
            <v>53.03.04</v>
          </cell>
          <cell r="B407" t="str">
            <v>Искусство народного пения</v>
          </cell>
          <cell r="C407" t="str">
            <v>Бакалавриат</v>
          </cell>
          <cell r="D407" t="str">
            <v>Группа 3</v>
          </cell>
        </row>
        <row r="408">
          <cell r="A408" t="str">
            <v>53.03.05</v>
          </cell>
          <cell r="B408" t="str">
            <v>Дирижирование</v>
          </cell>
          <cell r="C408" t="str">
            <v>Бакалавриат</v>
          </cell>
          <cell r="D408" t="str">
            <v>Группа 3</v>
          </cell>
        </row>
        <row r="409">
          <cell r="A409" t="str">
            <v>53.03.06</v>
          </cell>
          <cell r="B409" t="str">
            <v>Музыкознание и музыкально-прикладное искусство</v>
          </cell>
          <cell r="C409" t="str">
            <v>Бакалавриат</v>
          </cell>
          <cell r="D409" t="str">
            <v>Группа 3</v>
          </cell>
        </row>
        <row r="410">
          <cell r="A410" t="str">
            <v>54.03.01</v>
          </cell>
          <cell r="B410" t="str">
            <v>Дизайн</v>
          </cell>
          <cell r="C410" t="str">
            <v>Бакалавриат</v>
          </cell>
          <cell r="D410" t="str">
            <v>Группа 3</v>
          </cell>
        </row>
        <row r="411">
          <cell r="A411" t="str">
            <v>54.03.02</v>
          </cell>
          <cell r="B411" t="str">
            <v>Декоративно-прикладное искусство и народные промыслы</v>
          </cell>
          <cell r="C411" t="str">
            <v>Бакалавриат</v>
          </cell>
          <cell r="D411" t="str">
            <v>Группа 3</v>
          </cell>
        </row>
        <row r="412">
          <cell r="A412" t="str">
            <v>54.03.03</v>
          </cell>
          <cell r="B412" t="str">
            <v>Искусство костюма и текстиля</v>
          </cell>
          <cell r="C412" t="str">
            <v>Бакалавриат</v>
          </cell>
          <cell r="D412" t="str">
            <v>Группа 3</v>
          </cell>
        </row>
        <row r="413">
          <cell r="A413" t="str">
            <v>54.03.04</v>
          </cell>
          <cell r="B413" t="str">
            <v>Реставрация</v>
          </cell>
          <cell r="C413" t="str">
            <v>Бакалавриат</v>
          </cell>
          <cell r="D413" t="str">
            <v>Группа 3</v>
          </cell>
        </row>
        <row r="414">
          <cell r="A414" t="str">
            <v>14.04.01</v>
          </cell>
          <cell r="B414" t="str">
            <v>Ядерная энергетика и теплофизика</v>
          </cell>
          <cell r="C414" t="str">
            <v>Магистратура</v>
          </cell>
          <cell r="D414" t="str">
            <v>Группа 3</v>
          </cell>
        </row>
        <row r="415">
          <cell r="A415" t="str">
            <v>14.04.02</v>
          </cell>
          <cell r="B415" t="str">
            <v>Ядерные физика и технологии</v>
          </cell>
          <cell r="C415" t="str">
            <v>Магистратура</v>
          </cell>
          <cell r="D415" t="str">
            <v>Группа 3</v>
          </cell>
        </row>
        <row r="416">
          <cell r="A416" t="str">
            <v>16.04.01</v>
          </cell>
          <cell r="B416" t="str">
            <v>Техническая физика</v>
          </cell>
          <cell r="C416" t="str">
            <v>Магистратура</v>
          </cell>
          <cell r="D416" t="str">
            <v>Группа 3</v>
          </cell>
        </row>
        <row r="417">
          <cell r="A417" t="str">
            <v>16.04.02</v>
          </cell>
          <cell r="B417" t="str">
            <v>Высокотехнологические плазменные и энергетические установки</v>
          </cell>
          <cell r="C417" t="str">
            <v>Магистратура</v>
          </cell>
          <cell r="D417" t="str">
            <v>Группа 3</v>
          </cell>
        </row>
        <row r="418">
          <cell r="A418" t="str">
            <v>16.04.03</v>
          </cell>
          <cell r="B418" t="str">
            <v>Холодильная, криогенная техника и системы жизнеобеспечения</v>
          </cell>
          <cell r="C418" t="str">
            <v>Магистратура</v>
          </cell>
          <cell r="D418" t="str">
            <v>Группа 3</v>
          </cell>
        </row>
        <row r="419">
          <cell r="A419" t="str">
            <v>17.04.01</v>
          </cell>
          <cell r="B419" t="str">
            <v>Корабельное вооружение</v>
          </cell>
          <cell r="C419" t="str">
            <v>Магистратура</v>
          </cell>
          <cell r="D419" t="str">
            <v>Группа 3</v>
          </cell>
        </row>
        <row r="420">
          <cell r="A420" t="str">
            <v>24.04.01</v>
          </cell>
          <cell r="B420" t="str">
            <v>Ракетные комплексы и космонавтика</v>
          </cell>
          <cell r="C420" t="str">
            <v>Магистратура</v>
          </cell>
          <cell r="D420" t="str">
            <v>Группа 3</v>
          </cell>
        </row>
        <row r="421">
          <cell r="A421" t="str">
            <v>24.04.02</v>
          </cell>
          <cell r="B421" t="str">
            <v>Системы управления движением и навигация</v>
          </cell>
          <cell r="C421" t="str">
            <v>Магистратура</v>
          </cell>
          <cell r="D421" t="str">
            <v>Группа 3</v>
          </cell>
        </row>
        <row r="422">
          <cell r="A422" t="str">
            <v>24.04.03</v>
          </cell>
          <cell r="B422" t="str">
            <v>Баллистика и гидроаэродинамика</v>
          </cell>
          <cell r="C422" t="str">
            <v>Магистратура</v>
          </cell>
          <cell r="D422" t="str">
            <v>Группа 3</v>
          </cell>
        </row>
        <row r="423">
          <cell r="A423" t="str">
            <v>24.04.04</v>
          </cell>
          <cell r="B423" t="str">
            <v>Авиастроение</v>
          </cell>
          <cell r="C423" t="str">
            <v>Магистратура</v>
          </cell>
          <cell r="D423" t="str">
            <v>Группа 3</v>
          </cell>
        </row>
        <row r="424">
          <cell r="A424" t="str">
            <v>24.04.05</v>
          </cell>
          <cell r="B424" t="str">
            <v>Двигатели летательных аппаратов</v>
          </cell>
          <cell r="C424" t="str">
            <v>Магистратура</v>
          </cell>
          <cell r="D424" t="str">
            <v>Группа 3</v>
          </cell>
        </row>
        <row r="425">
          <cell r="A425" t="str">
            <v>25.04.01</v>
          </cell>
          <cell r="B425" t="str">
            <v>Техническая эксплуатация летательных аппаратов и двигателей</v>
          </cell>
          <cell r="C425" t="str">
            <v>Магистратура</v>
          </cell>
          <cell r="D425" t="str">
            <v>Группа 3</v>
          </cell>
        </row>
        <row r="426">
          <cell r="A426" t="str">
            <v>25.04.02</v>
          </cell>
          <cell r="B426" t="str">
            <v>Техническая эксплуатация авиационных электросистем и пилотажно-навигационных комплексов</v>
          </cell>
          <cell r="C426" t="str">
            <v>Магистратура</v>
          </cell>
          <cell r="D426" t="str">
            <v>Группа 3</v>
          </cell>
        </row>
        <row r="427">
          <cell r="A427" t="str">
            <v>25.04.03</v>
          </cell>
          <cell r="B427" t="str">
            <v>Аэронавигация</v>
          </cell>
          <cell r="C427" t="str">
            <v>Магистратура</v>
          </cell>
          <cell r="D427" t="str">
            <v>Группа 3</v>
          </cell>
        </row>
        <row r="428">
          <cell r="A428" t="str">
            <v>25.04.04</v>
          </cell>
          <cell r="B428" t="str">
            <v>Эксплуатация аэропортов и обеспечение полетов воздушных судов</v>
          </cell>
          <cell r="C428" t="str">
            <v>Магистратура</v>
          </cell>
          <cell r="D428" t="str">
            <v>Группа 3</v>
          </cell>
        </row>
        <row r="429">
          <cell r="A429" t="str">
            <v>26.04.01</v>
          </cell>
          <cell r="B429" t="str">
            <v>Управление водным транспортом и гидрографическое обеспечение судоходства</v>
          </cell>
          <cell r="C429" t="str">
            <v>Магистратура</v>
          </cell>
          <cell r="D429" t="str">
            <v>Группа 3</v>
          </cell>
        </row>
        <row r="430">
          <cell r="A430" t="str">
            <v>26.04.02</v>
          </cell>
          <cell r="B430" t="str">
            <v>Кораблестроение, океанотехника и системотехника объектов морской инфраструктуры</v>
          </cell>
          <cell r="C430" t="str">
            <v>Магистратура</v>
          </cell>
          <cell r="D430" t="str">
            <v>Группа 3</v>
          </cell>
        </row>
        <row r="431">
          <cell r="A431" t="str">
            <v>28.04.01</v>
          </cell>
          <cell r="B431" t="str">
            <v>Нанотехнологии и микросистемная техника</v>
          </cell>
          <cell r="C431" t="str">
            <v>Магистратура</v>
          </cell>
          <cell r="D431" t="str">
            <v>Группа 3</v>
          </cell>
        </row>
        <row r="432">
          <cell r="A432" t="str">
            <v>28.04.02</v>
          </cell>
          <cell r="B432" t="str">
            <v>Наноинженерия</v>
          </cell>
          <cell r="C432" t="str">
            <v>Магистратура</v>
          </cell>
          <cell r="D432" t="str">
            <v>Группа 3</v>
          </cell>
        </row>
        <row r="433">
          <cell r="A433" t="str">
            <v>28.04.03</v>
          </cell>
          <cell r="B433" t="str">
            <v>Наноматериалы</v>
          </cell>
          <cell r="C433" t="str">
            <v>Магистратура</v>
          </cell>
          <cell r="D433" t="str">
            <v>Группа 3</v>
          </cell>
        </row>
        <row r="434">
          <cell r="A434" t="str">
            <v>28.04.04</v>
          </cell>
          <cell r="B434" t="str">
            <v>Наносистемы и наноматериалы</v>
          </cell>
          <cell r="C434" t="str">
            <v>Магистратура</v>
          </cell>
          <cell r="D434" t="str">
            <v>Группа 3</v>
          </cell>
        </row>
        <row r="435">
          <cell r="A435" t="str">
            <v>49.04.01</v>
          </cell>
          <cell r="B435" t="str">
            <v>Физическая культура</v>
          </cell>
          <cell r="C435" t="str">
            <v>Магистратура</v>
          </cell>
          <cell r="D435" t="str">
            <v>Группа 3</v>
          </cell>
        </row>
        <row r="436">
          <cell r="A436" t="str">
            <v>49.04.02</v>
          </cell>
          <cell r="B436" t="str">
            <v>Физическая культура для лиц с отклонениями в состоянии здоровья (адаптивная физическая культура)</v>
          </cell>
          <cell r="C436" t="str">
            <v>Магистратура</v>
          </cell>
          <cell r="D436" t="str">
            <v>Группа 3</v>
          </cell>
        </row>
        <row r="437">
          <cell r="A437" t="str">
            <v>49.04.03</v>
          </cell>
          <cell r="B437" t="str">
            <v>Спорт</v>
          </cell>
          <cell r="C437" t="str">
            <v>Магистратура</v>
          </cell>
          <cell r="D437" t="str">
            <v>Группа 3</v>
          </cell>
        </row>
        <row r="438">
          <cell r="A438" t="str">
            <v>52.04.01</v>
          </cell>
          <cell r="B438" t="str">
            <v>Хореографическое искусство</v>
          </cell>
          <cell r="C438" t="str">
            <v>Магистратура</v>
          </cell>
          <cell r="D438" t="str">
            <v>Группа 3</v>
          </cell>
        </row>
        <row r="439">
          <cell r="A439" t="str">
            <v>52.04.02</v>
          </cell>
          <cell r="B439" t="str">
            <v>Драматургия</v>
          </cell>
          <cell r="C439" t="str">
            <v>Магистратура</v>
          </cell>
          <cell r="D439" t="str">
            <v>Группа 3</v>
          </cell>
        </row>
        <row r="440">
          <cell r="A440" t="str">
            <v>52.04.03</v>
          </cell>
          <cell r="B440" t="str">
            <v>Театральное искусство</v>
          </cell>
          <cell r="C440" t="str">
            <v>Магистратура</v>
          </cell>
          <cell r="D440" t="str">
            <v>Группа 3</v>
          </cell>
        </row>
        <row r="441">
          <cell r="A441" t="str">
            <v>53.04.01</v>
          </cell>
          <cell r="B441" t="str">
            <v>Музыкально-инструментальное искусство</v>
          </cell>
          <cell r="C441" t="str">
            <v>Магистратура</v>
          </cell>
          <cell r="D441" t="str">
            <v>Группа 3</v>
          </cell>
        </row>
        <row r="442">
          <cell r="A442" t="str">
            <v>53.04.02</v>
          </cell>
          <cell r="B442" t="str">
            <v>Вокальное искусство</v>
          </cell>
          <cell r="C442" t="str">
            <v>Магистратура</v>
          </cell>
          <cell r="D442" t="str">
            <v>Группа 3</v>
          </cell>
        </row>
        <row r="443">
          <cell r="A443" t="str">
            <v>53.04.03</v>
          </cell>
          <cell r="B443" t="str">
            <v>Искусство народного пения</v>
          </cell>
          <cell r="C443" t="str">
            <v>Магистратура</v>
          </cell>
          <cell r="D443" t="str">
            <v>Группа 3</v>
          </cell>
        </row>
        <row r="444">
          <cell r="A444" t="str">
            <v>53.04.04</v>
          </cell>
          <cell r="B444" t="str">
            <v>Дирижирование</v>
          </cell>
          <cell r="C444" t="str">
            <v>Магистратура</v>
          </cell>
          <cell r="D444" t="str">
            <v>Группа 3</v>
          </cell>
        </row>
        <row r="445">
          <cell r="A445" t="str">
            <v>53.04.05</v>
          </cell>
          <cell r="B445" t="str">
            <v>Искусство</v>
          </cell>
          <cell r="C445" t="str">
            <v>Магистратура</v>
          </cell>
          <cell r="D445" t="str">
            <v>Группа 3</v>
          </cell>
        </row>
        <row r="446">
          <cell r="A446" t="str">
            <v>53.04.06</v>
          </cell>
          <cell r="B446" t="str">
            <v>Музыкознание и музыкально-прикладное искусство</v>
          </cell>
          <cell r="C446" t="str">
            <v>Магистратура</v>
          </cell>
          <cell r="D446" t="str">
            <v>Группа 3</v>
          </cell>
        </row>
        <row r="447">
          <cell r="A447" t="str">
            <v>54.04.01</v>
          </cell>
          <cell r="B447" t="str">
            <v>Дизайн</v>
          </cell>
          <cell r="C447" t="str">
            <v>Магистратура</v>
          </cell>
          <cell r="D447" t="str">
            <v>Группа 3</v>
          </cell>
        </row>
        <row r="448">
          <cell r="A448" t="str">
            <v>54.04.02</v>
          </cell>
          <cell r="B448" t="str">
            <v>Декоративно-прикладное искусство и народные промыслы</v>
          </cell>
          <cell r="C448" t="str">
            <v>Магистратура</v>
          </cell>
          <cell r="D448" t="str">
            <v>Группа 3</v>
          </cell>
        </row>
        <row r="449">
          <cell r="A449" t="str">
            <v>54.04.03</v>
          </cell>
          <cell r="B449" t="str">
            <v>Искусство костюма и текстиля</v>
          </cell>
          <cell r="C449" t="str">
            <v>Магистратура</v>
          </cell>
          <cell r="D449" t="str">
            <v>Группа 3</v>
          </cell>
        </row>
        <row r="450">
          <cell r="A450" t="str">
            <v>54.04.04</v>
          </cell>
          <cell r="B450" t="str">
            <v>Реставрация</v>
          </cell>
          <cell r="C450" t="str">
            <v>Магистратура</v>
          </cell>
          <cell r="D450" t="str">
            <v>Группа 3</v>
          </cell>
        </row>
        <row r="451">
          <cell r="A451" t="str">
            <v>14.05.01</v>
          </cell>
          <cell r="B451" t="str">
            <v>Ядерные реакторы и материалы</v>
          </cell>
          <cell r="C451" t="str">
            <v>Специалитет</v>
          </cell>
          <cell r="D451" t="str">
            <v>Группа 3</v>
          </cell>
        </row>
        <row r="452">
          <cell r="A452" t="str">
            <v>14.05.02</v>
          </cell>
          <cell r="B452" t="str">
            <v>Атомные станции: проектирование, эксплуатация и инжиниринг</v>
          </cell>
          <cell r="C452" t="str">
            <v>Специалитет</v>
          </cell>
          <cell r="D452" t="str">
            <v>Группа 3</v>
          </cell>
        </row>
        <row r="453">
          <cell r="A453" t="str">
            <v>14.05.03</v>
          </cell>
          <cell r="B453" t="str">
            <v>Технологии разделения изотопов и ядерное топливо</v>
          </cell>
          <cell r="C453" t="str">
            <v>Специалитет</v>
          </cell>
          <cell r="D453" t="str">
            <v>Группа 3</v>
          </cell>
        </row>
        <row r="454">
          <cell r="A454" t="str">
            <v>16.05.01</v>
          </cell>
          <cell r="B454" t="str">
            <v>Специальные системы жизнеобеспечения</v>
          </cell>
          <cell r="C454" t="str">
            <v>Специалитет</v>
          </cell>
          <cell r="D454" t="str">
            <v>Группа 3</v>
          </cell>
        </row>
        <row r="455">
          <cell r="A455" t="str">
            <v>17.05.01</v>
          </cell>
          <cell r="B455" t="str">
            <v>Боеприпасы и взрыватели</v>
          </cell>
          <cell r="C455" t="str">
            <v>Специалитет</v>
          </cell>
          <cell r="D455" t="str">
            <v>Группа 3</v>
          </cell>
        </row>
        <row r="456">
          <cell r="A456" t="str">
            <v>17.05.02</v>
          </cell>
          <cell r="B456" t="str">
            <v>Стрелково-пушечное, артиллерийское и ракетное оружие</v>
          </cell>
          <cell r="C456" t="str">
            <v>Специалитет</v>
          </cell>
          <cell r="D456" t="str">
            <v>Группа 3</v>
          </cell>
        </row>
        <row r="457">
          <cell r="A457" t="str">
            <v>17.05.03</v>
          </cell>
          <cell r="B457" t="str">
            <v>Проектирование, производство и испытание корабельного вооружения информационно-управляющих систем</v>
          </cell>
          <cell r="C457" t="str">
            <v>Специалитет</v>
          </cell>
          <cell r="D457" t="str">
            <v>Группа 3</v>
          </cell>
        </row>
        <row r="458">
          <cell r="A458" t="str">
            <v>24.05.01</v>
          </cell>
          <cell r="B458" t="str">
            <v>Проектирование, производство и эксплуатация ракет и ракетно-космических комплексов</v>
          </cell>
          <cell r="C458" t="str">
            <v>Специалитет</v>
          </cell>
          <cell r="D458" t="str">
            <v>Группа 3</v>
          </cell>
        </row>
        <row r="459">
          <cell r="A459" t="str">
            <v>24.05.02</v>
          </cell>
          <cell r="B459" t="str">
            <v>Проектирование авиационных и ракетных двигателей</v>
          </cell>
          <cell r="C459" t="str">
            <v>Специалитет</v>
          </cell>
          <cell r="D459" t="str">
            <v>Группа 3</v>
          </cell>
        </row>
        <row r="460">
          <cell r="A460" t="str">
            <v>24.05.03</v>
          </cell>
          <cell r="B460" t="str">
            <v>Испытание летательных аппаратов</v>
          </cell>
          <cell r="C460" t="str">
            <v>Специалитет</v>
          </cell>
          <cell r="D460" t="str">
            <v>Группа 3</v>
          </cell>
        </row>
        <row r="461">
          <cell r="A461" t="str">
            <v>24.05.04</v>
          </cell>
          <cell r="B461" t="str">
            <v>Навигационно-баллистическое обеспечение применения космической техники</v>
          </cell>
          <cell r="C461" t="str">
            <v>Специалитет</v>
          </cell>
          <cell r="D461" t="str">
            <v>Группа 3</v>
          </cell>
        </row>
        <row r="462">
          <cell r="A462" t="str">
            <v>24.05.05</v>
          </cell>
          <cell r="B462" t="str">
            <v>Интегрированные системы летательных аппаратов</v>
          </cell>
          <cell r="C462" t="str">
            <v>Специалитет</v>
          </cell>
          <cell r="D462" t="str">
            <v>Группа 3</v>
          </cell>
        </row>
        <row r="463">
          <cell r="A463" t="str">
            <v>24.05.06</v>
          </cell>
          <cell r="B463" t="str">
            <v>Системы управления летательными аппаратами</v>
          </cell>
          <cell r="C463" t="str">
            <v>Специалитет</v>
          </cell>
          <cell r="D463" t="str">
            <v>Группа 3</v>
          </cell>
        </row>
        <row r="464">
          <cell r="A464" t="str">
            <v>24.05.07</v>
          </cell>
          <cell r="B464" t="str">
            <v>Самолето- и вертолетостроение</v>
          </cell>
          <cell r="C464" t="str">
            <v>Специалитет</v>
          </cell>
          <cell r="D464" t="str">
            <v>Группа 3</v>
          </cell>
        </row>
        <row r="465">
          <cell r="A465" t="str">
            <v>25.05.01</v>
          </cell>
          <cell r="B465" t="str">
            <v>Техническая эксплуатация и восстановление боевых летательных аппаратов и двигателей</v>
          </cell>
          <cell r="C465" t="str">
            <v>Специалитет</v>
          </cell>
          <cell r="D465" t="str">
            <v>Группа 3</v>
          </cell>
        </row>
        <row r="466">
          <cell r="A466" t="str">
            <v>25.05.02</v>
          </cell>
          <cell r="B466" t="str">
            <v>Техническая эксплуатация и восстановление электросистем и пилотажно-навигационных комплексов боевых летательных аппаратов</v>
          </cell>
          <cell r="C466" t="str">
            <v>Специалитет</v>
          </cell>
          <cell r="D466" t="str">
            <v>Группа 3</v>
          </cell>
        </row>
        <row r="467">
          <cell r="A467" t="str">
            <v>25.05.03</v>
          </cell>
          <cell r="B467" t="str">
            <v>Техническая эксплуатация транспортного радиооборудования</v>
          </cell>
          <cell r="C467" t="str">
            <v>Специалитет</v>
          </cell>
          <cell r="D467" t="str">
            <v>Группа 3</v>
          </cell>
        </row>
        <row r="468">
          <cell r="A468" t="str">
            <v>25.05.04</v>
          </cell>
          <cell r="B468" t="str">
            <v>Летная эксплуатация и применение авиационных комплексов</v>
          </cell>
          <cell r="C468" t="str">
            <v>Специалитет</v>
          </cell>
          <cell r="D468" t="str">
            <v>Группа 3</v>
          </cell>
        </row>
        <row r="469">
          <cell r="A469" t="str">
            <v>25.05.05</v>
          </cell>
          <cell r="B469" t="str">
            <v>Эксплуатация воздушных судов и организация воздушного движения</v>
          </cell>
          <cell r="C469" t="str">
            <v>Специалитет</v>
          </cell>
          <cell r="D469" t="str">
            <v>Группа 3</v>
          </cell>
        </row>
        <row r="470">
          <cell r="A470" t="str">
            <v>26.05.01</v>
          </cell>
          <cell r="B470" t="str">
            <v>Проектирование и постройка кораблей, судов и объектов океанотехники</v>
          </cell>
          <cell r="C470" t="str">
            <v>Специалитет</v>
          </cell>
          <cell r="D470" t="str">
            <v>Группа 3</v>
          </cell>
        </row>
        <row r="471">
          <cell r="A471" t="str">
            <v>26.05.02</v>
          </cell>
          <cell r="B471" t="str">
            <v>Проектирование, изготовление и ремонт энергетических установок и систем автоматизации кораблей и судов</v>
          </cell>
          <cell r="C471" t="str">
            <v>Специалитет</v>
          </cell>
          <cell r="D471" t="str">
            <v>Группа 3</v>
          </cell>
        </row>
        <row r="472">
          <cell r="A472" t="str">
            <v>26.05.03</v>
          </cell>
          <cell r="B472" t="str">
            <v>Строительство, ремонт и поисково-спасательное обеспечение надводных кораблей и подводных лодок</v>
          </cell>
          <cell r="C472" t="str">
            <v>Специалитет</v>
          </cell>
          <cell r="D472" t="str">
            <v>Группа 3</v>
          </cell>
        </row>
        <row r="473">
          <cell r="A473" t="str">
            <v>26.05.04</v>
          </cell>
          <cell r="B473" t="str">
            <v>Применение и эксплуатация технических систем надводных кораблей и подводных лодок</v>
          </cell>
          <cell r="C473" t="str">
            <v>Специалитет</v>
          </cell>
          <cell r="D473" t="str">
            <v>Группа 3</v>
          </cell>
        </row>
        <row r="474">
          <cell r="A474" t="str">
            <v>26.05.05</v>
          </cell>
          <cell r="B474" t="str">
            <v>Судовождение</v>
          </cell>
          <cell r="C474" t="str">
            <v>Специалитет</v>
          </cell>
          <cell r="D474" t="str">
            <v>Группа 3</v>
          </cell>
        </row>
        <row r="475">
          <cell r="A475" t="str">
            <v>26.05.06</v>
          </cell>
          <cell r="B475" t="str">
            <v>Эксплуатация судовых энергетических установок</v>
          </cell>
          <cell r="C475" t="str">
            <v>Специалитет</v>
          </cell>
          <cell r="D475" t="str">
            <v>Группа 3</v>
          </cell>
        </row>
        <row r="476">
          <cell r="A476" t="str">
            <v>26.05.07</v>
          </cell>
          <cell r="B476" t="str">
            <v>Эксплуатация судового электрооборудования и средств автоматики</v>
          </cell>
          <cell r="C476" t="str">
            <v>Специалитет</v>
          </cell>
          <cell r="D476" t="str">
            <v>Группа 3</v>
          </cell>
        </row>
        <row r="477">
          <cell r="A477" t="str">
            <v>30.05.01</v>
          </cell>
          <cell r="B477" t="str">
            <v>Медицинская биохимия</v>
          </cell>
          <cell r="C477" t="str">
            <v>Специалитет</v>
          </cell>
          <cell r="D477" t="str">
            <v>Группа 3</v>
          </cell>
        </row>
        <row r="478">
          <cell r="A478" t="str">
            <v>30.05.02</v>
          </cell>
          <cell r="B478" t="str">
            <v>Медицинская биофизика</v>
          </cell>
          <cell r="C478" t="str">
            <v>Специалитет</v>
          </cell>
          <cell r="D478" t="str">
            <v>Группа 3</v>
          </cell>
        </row>
        <row r="479">
          <cell r="A479" t="str">
            <v>30.05.03</v>
          </cell>
          <cell r="B479" t="str">
            <v>Медицинская кибернетика</v>
          </cell>
          <cell r="C479" t="str">
            <v>Специалитет</v>
          </cell>
          <cell r="D479" t="str">
            <v>Группа 3</v>
          </cell>
        </row>
        <row r="480">
          <cell r="A480" t="str">
            <v>52.05.01</v>
          </cell>
          <cell r="B480" t="str">
            <v>Актерское искусство</v>
          </cell>
          <cell r="C480" t="str">
            <v>Специалитет</v>
          </cell>
          <cell r="D480" t="str">
            <v>Группа 3</v>
          </cell>
        </row>
        <row r="481">
          <cell r="A481" t="str">
            <v>52.05.02</v>
          </cell>
          <cell r="B481" t="str">
            <v>Режиссура театра</v>
          </cell>
          <cell r="C481" t="str">
            <v>Специалитет</v>
          </cell>
          <cell r="D481" t="str">
            <v>Группа 3</v>
          </cell>
        </row>
        <row r="482">
          <cell r="A482" t="str">
            <v>52.05.03</v>
          </cell>
          <cell r="B482" t="str">
            <v>Сценография</v>
          </cell>
          <cell r="C482" t="str">
            <v>Специалитет</v>
          </cell>
          <cell r="D482" t="str">
            <v>Группа 3</v>
          </cell>
        </row>
        <row r="483">
          <cell r="A483" t="str">
            <v>52.05.04</v>
          </cell>
          <cell r="B483" t="str">
            <v>Литературное творчество</v>
          </cell>
          <cell r="C483" t="str">
            <v>Специалитет</v>
          </cell>
          <cell r="D483" t="str">
            <v>Группа 3</v>
          </cell>
        </row>
        <row r="484">
          <cell r="A484" t="str">
            <v>53.05.01</v>
          </cell>
          <cell r="B484" t="str">
            <v>Искусство концертного исполнительства</v>
          </cell>
          <cell r="C484" t="str">
            <v>Специалитет</v>
          </cell>
          <cell r="D484" t="str">
            <v>Группа 3</v>
          </cell>
        </row>
        <row r="485">
          <cell r="A485" t="str">
            <v>53.05.02</v>
          </cell>
          <cell r="B485" t="str">
            <v>Художественное руководство симфоническим оркестром и академическим хором</v>
          </cell>
          <cell r="C485" t="str">
            <v>Специалитет</v>
          </cell>
          <cell r="D485" t="str">
            <v>Группа 3</v>
          </cell>
        </row>
        <row r="486">
          <cell r="A486" t="str">
            <v>53.05.03</v>
          </cell>
          <cell r="B486" t="str">
            <v>Музыкальная звукорежиссура</v>
          </cell>
          <cell r="C486" t="str">
            <v>Специалитет</v>
          </cell>
          <cell r="D486" t="str">
            <v>Группа 3</v>
          </cell>
        </row>
        <row r="487">
          <cell r="A487" t="str">
            <v>53.05.04</v>
          </cell>
          <cell r="B487" t="str">
            <v>Музыкально-театральное искусство</v>
          </cell>
          <cell r="C487" t="str">
            <v>Специалитет</v>
          </cell>
          <cell r="D487" t="str">
            <v>Группа 3</v>
          </cell>
        </row>
        <row r="488">
          <cell r="A488" t="str">
            <v>53.05.05</v>
          </cell>
          <cell r="B488" t="str">
            <v>Музыковедение</v>
          </cell>
          <cell r="C488" t="str">
            <v>Специалитет</v>
          </cell>
          <cell r="D488" t="str">
            <v>Группа 3</v>
          </cell>
        </row>
        <row r="489">
          <cell r="A489" t="str">
            <v>53.05.06</v>
          </cell>
          <cell r="B489" t="str">
            <v>Композиция</v>
          </cell>
          <cell r="C489" t="str">
            <v>Специалитет</v>
          </cell>
          <cell r="D489" t="str">
            <v>Группа 3</v>
          </cell>
        </row>
        <row r="490">
          <cell r="A490" t="str">
            <v>53.05.07</v>
          </cell>
          <cell r="B490" t="str">
            <v>Дирижирование военным духовым оркестром</v>
          </cell>
          <cell r="C490" t="str">
            <v>Специалитет</v>
          </cell>
          <cell r="D490" t="str">
            <v>Группа 3</v>
          </cell>
        </row>
        <row r="491">
          <cell r="A491" t="str">
            <v>54.05.01</v>
          </cell>
          <cell r="B491" t="str">
            <v>Монументально-декоративное искусство</v>
          </cell>
          <cell r="C491" t="str">
            <v>Специалитет</v>
          </cell>
          <cell r="D491" t="str">
            <v>Группа 3</v>
          </cell>
        </row>
        <row r="492">
          <cell r="A492" t="str">
            <v>54.05.02</v>
          </cell>
          <cell r="B492" t="str">
            <v>Живопись</v>
          </cell>
          <cell r="C492" t="str">
            <v>Специалитет</v>
          </cell>
          <cell r="D492" t="str">
            <v>Группа 3</v>
          </cell>
        </row>
        <row r="493">
          <cell r="A493" t="str">
            <v>54.05.03</v>
          </cell>
          <cell r="B493" t="str">
            <v>Графика</v>
          </cell>
          <cell r="C493" t="str">
            <v>Специалитет</v>
          </cell>
          <cell r="D493" t="str">
            <v>Группа 3</v>
          </cell>
        </row>
        <row r="494">
          <cell r="A494" t="str">
            <v>54.05.04</v>
          </cell>
          <cell r="B494" t="str">
            <v>Скульптура</v>
          </cell>
          <cell r="C494" t="str">
            <v>Специалитет</v>
          </cell>
          <cell r="D494" t="str">
            <v>Группа 3</v>
          </cell>
        </row>
        <row r="495">
          <cell r="A495" t="str">
            <v>54.05.05</v>
          </cell>
          <cell r="B495" t="str">
            <v>Живопись и изящные искусства</v>
          </cell>
          <cell r="C495" t="str">
            <v>Специалитет</v>
          </cell>
          <cell r="D495" t="str">
            <v>Группа 3</v>
          </cell>
        </row>
        <row r="496">
          <cell r="A496" t="str">
            <v>55.05.01</v>
          </cell>
          <cell r="B496" t="str">
            <v>Режиссура кино и телевидения</v>
          </cell>
          <cell r="C496" t="str">
            <v>Специалитет</v>
          </cell>
          <cell r="D496" t="str">
            <v>Группа 3</v>
          </cell>
        </row>
        <row r="497">
          <cell r="A497" t="str">
            <v>55.05.02</v>
          </cell>
          <cell r="B497" t="str">
            <v>Звукорежиссура аудиовизуальных искусств</v>
          </cell>
          <cell r="C497" t="str">
            <v>Специалитет</v>
          </cell>
          <cell r="D497" t="str">
            <v>Группа 3</v>
          </cell>
        </row>
        <row r="498">
          <cell r="A498" t="str">
            <v>55.05.03</v>
          </cell>
          <cell r="B498" t="str">
            <v>Кинооператорство</v>
          </cell>
          <cell r="C498" t="str">
            <v>Специалитет</v>
          </cell>
          <cell r="D498" t="str">
            <v>Группа 3</v>
          </cell>
        </row>
        <row r="499">
          <cell r="A499" t="str">
            <v>55.05.04</v>
          </cell>
          <cell r="B499" t="str">
            <v>Продюсерство</v>
          </cell>
          <cell r="C499" t="str">
            <v>Специалитет</v>
          </cell>
          <cell r="D499" t="str">
            <v>Группа 3</v>
          </cell>
        </row>
        <row r="500">
          <cell r="A500" t="str">
            <v>55.05.05</v>
          </cell>
          <cell r="B500" t="str">
            <v>Киноведение</v>
          </cell>
          <cell r="C500" t="str">
            <v>Специалитет</v>
          </cell>
          <cell r="D500" t="str">
            <v>Группа 3</v>
          </cell>
        </row>
        <row r="501">
          <cell r="A501" t="str">
            <v>14.06.01</v>
          </cell>
          <cell r="B501" t="str">
            <v>Ядерная, тепловая и возобновляемая энергетика и сопутствующие технологии</v>
          </cell>
          <cell r="C501" t="str">
            <v>Аспирантура</v>
          </cell>
          <cell r="D501" t="str">
            <v>Группа 3</v>
          </cell>
        </row>
        <row r="502">
          <cell r="A502" t="str">
            <v>16.06.01</v>
          </cell>
          <cell r="B502" t="str">
            <v>Физико-технические науки и технологии</v>
          </cell>
          <cell r="C502" t="str">
            <v>Аспирантура</v>
          </cell>
          <cell r="D502" t="str">
            <v>Группа 3</v>
          </cell>
        </row>
        <row r="503">
          <cell r="A503" t="str">
            <v>24.06.01</v>
          </cell>
          <cell r="B503" t="str">
            <v>Авиационная и ракетно-космическая техника</v>
          </cell>
          <cell r="C503" t="str">
            <v>Аспирантура</v>
          </cell>
          <cell r="D503" t="str">
            <v>Группа 3</v>
          </cell>
        </row>
        <row r="504">
          <cell r="A504" t="str">
            <v>25.06.01</v>
          </cell>
          <cell r="B504" t="str">
            <v>Аэронавигация и эксплуатация авиационной и ракетно-космической техники</v>
          </cell>
          <cell r="C504" t="str">
            <v>Аспирантура</v>
          </cell>
          <cell r="D504" t="str">
            <v>Группа 3</v>
          </cell>
        </row>
        <row r="505">
          <cell r="A505" t="str">
            <v>26.06.01</v>
          </cell>
          <cell r="B505" t="str">
            <v>Техника и технологии кораблестроения и водного транспорта</v>
          </cell>
          <cell r="C505" t="str">
            <v>Аспирантура</v>
          </cell>
          <cell r="D505" t="str">
            <v>Группа 3</v>
          </cell>
        </row>
        <row r="506">
          <cell r="A506" t="str">
            <v>28.06.01</v>
          </cell>
          <cell r="B506" t="str">
            <v>Нанотехнологии и наноматериалы</v>
          </cell>
          <cell r="C506" t="str">
            <v>Аспирантура</v>
          </cell>
          <cell r="D506" t="str">
            <v>Группа 3</v>
          </cell>
        </row>
        <row r="507">
          <cell r="A507" t="str">
            <v>30.06.01</v>
          </cell>
          <cell r="B507" t="str">
            <v>Фундаментальная медицина</v>
          </cell>
          <cell r="C507" t="str">
            <v>Аспирантура</v>
          </cell>
          <cell r="D507" t="str">
            <v>Группа 3</v>
          </cell>
        </row>
        <row r="508">
          <cell r="A508" t="str">
            <v>49.06.01</v>
          </cell>
          <cell r="B508" t="str">
            <v>Физическая культура и спорт</v>
          </cell>
          <cell r="C508" t="str">
            <v>Аспирантура</v>
          </cell>
          <cell r="D508" t="str">
            <v>Группа 3</v>
          </cell>
        </row>
      </sheetData>
      <sheetData sheetId="1">
        <row r="3">
          <cell r="B3" t="str">
            <v>Группа 1</v>
          </cell>
          <cell r="C3" t="str">
            <v>Группа 2</v>
          </cell>
          <cell r="D3" t="str">
            <v>Группа 3</v>
          </cell>
          <cell r="E3" t="str">
            <v>Группа 1</v>
          </cell>
          <cell r="F3" t="str">
            <v>Группа 2</v>
          </cell>
          <cell r="G3" t="str">
            <v>Группа 3</v>
          </cell>
          <cell r="H3" t="str">
            <v>Группа 1</v>
          </cell>
          <cell r="I3" t="str">
            <v>Группа 2</v>
          </cell>
          <cell r="J3" t="str">
            <v>Группа 3</v>
          </cell>
        </row>
        <row r="4">
          <cell r="B4">
            <v>81.70750000000001</v>
          </cell>
          <cell r="C4">
            <v>81.70750000000001</v>
          </cell>
          <cell r="D4">
            <v>81.70750000000001</v>
          </cell>
          <cell r="E4">
            <v>99.76400000000001</v>
          </cell>
          <cell r="F4">
            <v>99.76400000000001</v>
          </cell>
          <cell r="G4">
            <v>99.76400000000001</v>
          </cell>
          <cell r="H4">
            <v>97.142499999999998</v>
          </cell>
          <cell r="I4">
            <v>97.142499999999998</v>
          </cell>
          <cell r="J4">
            <v>97.142499999999998</v>
          </cell>
        </row>
        <row r="5">
          <cell r="B5">
            <v>0.28000000000000003</v>
          </cell>
          <cell r="C5">
            <v>0.56000000000000005</v>
          </cell>
          <cell r="D5">
            <v>3.72</v>
          </cell>
          <cell r="E5">
            <v>0.28000000000000003</v>
          </cell>
          <cell r="F5">
            <v>0.56000000000000005</v>
          </cell>
          <cell r="G5">
            <v>3.72</v>
          </cell>
          <cell r="H5">
            <v>0.57999999999999996</v>
          </cell>
          <cell r="I5">
            <v>1.58</v>
          </cell>
          <cell r="J5">
            <v>4.58</v>
          </cell>
        </row>
        <row r="6">
          <cell r="B6">
            <v>0.9</v>
          </cell>
          <cell r="C6">
            <v>0.9</v>
          </cell>
          <cell r="D6">
            <v>4.5</v>
          </cell>
          <cell r="E6">
            <v>0.9</v>
          </cell>
          <cell r="F6">
            <v>0.9</v>
          </cell>
          <cell r="G6">
            <v>4.5</v>
          </cell>
          <cell r="H6">
            <v>0.56000000000000005</v>
          </cell>
          <cell r="I6">
            <v>0.56000000000000005</v>
          </cell>
          <cell r="J6">
            <v>4.5</v>
          </cell>
        </row>
        <row r="7">
          <cell r="B7">
            <v>1.81</v>
          </cell>
          <cell r="C7">
            <v>2.87</v>
          </cell>
          <cell r="D7">
            <v>15.38</v>
          </cell>
          <cell r="E7">
            <v>1.81</v>
          </cell>
          <cell r="F7">
            <v>2.87</v>
          </cell>
          <cell r="G7">
            <v>15.38</v>
          </cell>
          <cell r="H7">
            <v>2.68</v>
          </cell>
          <cell r="I7">
            <v>3.78</v>
          </cell>
          <cell r="J7">
            <v>16.670000000000002</v>
          </cell>
        </row>
        <row r="8">
          <cell r="B8">
            <v>6.7850000000000001</v>
          </cell>
          <cell r="C8">
            <v>6.7850000000000001</v>
          </cell>
          <cell r="D8">
            <v>6.7850000000000001</v>
          </cell>
          <cell r="E8">
            <v>6.7850000000000001</v>
          </cell>
          <cell r="F8">
            <v>6.7850000000000001</v>
          </cell>
          <cell r="G8">
            <v>6.7850000000000001</v>
          </cell>
          <cell r="H8">
            <v>6.7850000000000001</v>
          </cell>
          <cell r="I8">
            <v>6.7850000000000001</v>
          </cell>
          <cell r="J8">
            <v>6.7850000000000001</v>
          </cell>
        </row>
        <row r="9">
          <cell r="B9">
            <v>0.21</v>
          </cell>
          <cell r="C9">
            <v>0.42</v>
          </cell>
          <cell r="D9">
            <v>0.82</v>
          </cell>
          <cell r="E9">
            <v>0.21</v>
          </cell>
          <cell r="F9">
            <v>0.42</v>
          </cell>
          <cell r="G9">
            <v>0.82</v>
          </cell>
          <cell r="H9">
            <v>0.21</v>
          </cell>
          <cell r="I9">
            <v>0.42</v>
          </cell>
          <cell r="J9">
            <v>0.82</v>
          </cell>
        </row>
        <row r="10">
          <cell r="B10">
            <v>0.14000000000000001</v>
          </cell>
          <cell r="C10">
            <v>0.14000000000000001</v>
          </cell>
          <cell r="D10">
            <v>0.14000000000000001</v>
          </cell>
          <cell r="E10">
            <v>0.14000000000000001</v>
          </cell>
          <cell r="F10">
            <v>0.14000000000000001</v>
          </cell>
          <cell r="G10">
            <v>0.14000000000000001</v>
          </cell>
          <cell r="H10">
            <v>0.08</v>
          </cell>
          <cell r="I10">
            <v>0.08</v>
          </cell>
          <cell r="J10">
            <v>0.08</v>
          </cell>
        </row>
        <row r="11">
          <cell r="B11">
            <v>0.27</v>
          </cell>
          <cell r="C11">
            <v>0.61</v>
          </cell>
          <cell r="D11">
            <v>5.13</v>
          </cell>
          <cell r="E11">
            <v>0.27</v>
          </cell>
          <cell r="F11">
            <v>0.61</v>
          </cell>
          <cell r="G11">
            <v>5.13</v>
          </cell>
          <cell r="H11">
            <v>0.6</v>
          </cell>
          <cell r="I11">
            <v>0.84</v>
          </cell>
          <cell r="J11">
            <v>5.13</v>
          </cell>
        </row>
        <row r="12">
          <cell r="B12">
            <v>18.55</v>
          </cell>
          <cell r="C12">
            <v>22.84</v>
          </cell>
          <cell r="D12">
            <v>25.89</v>
          </cell>
          <cell r="E12">
            <v>18.55</v>
          </cell>
          <cell r="F12">
            <v>22.84</v>
          </cell>
          <cell r="G12">
            <v>25.89</v>
          </cell>
          <cell r="H12">
            <v>21.67</v>
          </cell>
          <cell r="I12">
            <v>24.94</v>
          </cell>
          <cell r="J12">
            <v>28.18</v>
          </cell>
        </row>
        <row r="13">
          <cell r="B13">
            <v>2</v>
          </cell>
          <cell r="C13">
            <v>2.19</v>
          </cell>
          <cell r="D13">
            <v>15.81</v>
          </cell>
          <cell r="E13">
            <v>2</v>
          </cell>
          <cell r="F13">
            <v>2.19</v>
          </cell>
          <cell r="G13">
            <v>15.81</v>
          </cell>
          <cell r="H13">
            <v>1.2</v>
          </cell>
          <cell r="I13">
            <v>1.51</v>
          </cell>
          <cell r="J13">
            <v>14.81</v>
          </cell>
        </row>
        <row r="14">
          <cell r="B14">
            <v>0.1</v>
          </cell>
          <cell r="C14">
            <v>0.36</v>
          </cell>
          <cell r="D14">
            <v>3.5</v>
          </cell>
          <cell r="E14">
            <v>0.1</v>
          </cell>
          <cell r="F14">
            <v>0.36</v>
          </cell>
          <cell r="G14">
            <v>3.5</v>
          </cell>
          <cell r="H14">
            <v>0.56000000000000005</v>
          </cell>
          <cell r="I14">
            <v>1.06</v>
          </cell>
          <cell r="J14">
            <v>4</v>
          </cell>
        </row>
        <row r="15">
          <cell r="B15">
            <v>2.81</v>
          </cell>
          <cell r="C15">
            <v>2.81</v>
          </cell>
          <cell r="D15">
            <v>2.81</v>
          </cell>
          <cell r="E15">
            <v>2.81</v>
          </cell>
          <cell r="F15">
            <v>2.81</v>
          </cell>
          <cell r="G15">
            <v>2.81</v>
          </cell>
          <cell r="H15">
            <v>0</v>
          </cell>
          <cell r="I15">
            <v>0</v>
          </cell>
          <cell r="J1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1"/>
    </sheetNames>
    <sheetDataSet>
      <sheetData sheetId="0">
        <row r="2">
          <cell r="A2" t="str">
            <v>41.03.04</v>
          </cell>
          <cell r="B2" t="str">
            <v>Политология  (академический бакалавр)</v>
          </cell>
          <cell r="C2" t="str">
            <v>Очная</v>
          </cell>
          <cell r="D2">
            <v>115000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F31"/>
  <sheetViews>
    <sheetView tabSelected="1" topLeftCell="A16" zoomScale="90" zoomScaleNormal="90" workbookViewId="0">
      <selection activeCell="F18" sqref="F18"/>
    </sheetView>
  </sheetViews>
  <sheetFormatPr defaultRowHeight="15"/>
  <cols>
    <col min="1" max="1" width="62.85546875" customWidth="1"/>
    <col min="2" max="2" width="34.28515625" customWidth="1"/>
    <col min="3" max="3" width="10.85546875" customWidth="1"/>
    <col min="6" max="6" width="10.28515625" bestFit="1" customWidth="1"/>
    <col min="253" max="253" width="62.85546875" customWidth="1"/>
    <col min="254" max="254" width="34.28515625" customWidth="1"/>
    <col min="255" max="257" width="0" hidden="1" customWidth="1"/>
    <col min="258" max="258" width="10.85546875" customWidth="1"/>
    <col min="260" max="260" width="9.5703125" bestFit="1" customWidth="1"/>
    <col min="509" max="509" width="62.85546875" customWidth="1"/>
    <col min="510" max="510" width="34.28515625" customWidth="1"/>
    <col min="511" max="513" width="0" hidden="1" customWidth="1"/>
    <col min="514" max="514" width="10.85546875" customWidth="1"/>
    <col min="516" max="516" width="9.5703125" bestFit="1" customWidth="1"/>
    <col min="765" max="765" width="62.85546875" customWidth="1"/>
    <col min="766" max="766" width="34.28515625" customWidth="1"/>
    <col min="767" max="769" width="0" hidden="1" customWidth="1"/>
    <col min="770" max="770" width="10.85546875" customWidth="1"/>
    <col min="772" max="772" width="9.5703125" bestFit="1" customWidth="1"/>
    <col min="1021" max="1021" width="62.85546875" customWidth="1"/>
    <col min="1022" max="1022" width="34.28515625" customWidth="1"/>
    <col min="1023" max="1025" width="0" hidden="1" customWidth="1"/>
    <col min="1026" max="1026" width="10.85546875" customWidth="1"/>
    <col min="1028" max="1028" width="9.5703125" bestFit="1" customWidth="1"/>
    <col min="1277" max="1277" width="62.85546875" customWidth="1"/>
    <col min="1278" max="1278" width="34.28515625" customWidth="1"/>
    <col min="1279" max="1281" width="0" hidden="1" customWidth="1"/>
    <col min="1282" max="1282" width="10.85546875" customWidth="1"/>
    <col min="1284" max="1284" width="9.5703125" bestFit="1" customWidth="1"/>
    <col min="1533" max="1533" width="62.85546875" customWidth="1"/>
    <col min="1534" max="1534" width="34.28515625" customWidth="1"/>
    <col min="1535" max="1537" width="0" hidden="1" customWidth="1"/>
    <col min="1538" max="1538" width="10.85546875" customWidth="1"/>
    <col min="1540" max="1540" width="9.5703125" bestFit="1" customWidth="1"/>
    <col min="1789" max="1789" width="62.85546875" customWidth="1"/>
    <col min="1790" max="1790" width="34.28515625" customWidth="1"/>
    <col min="1791" max="1793" width="0" hidden="1" customWidth="1"/>
    <col min="1794" max="1794" width="10.85546875" customWidth="1"/>
    <col min="1796" max="1796" width="9.5703125" bestFit="1" customWidth="1"/>
    <col min="2045" max="2045" width="62.85546875" customWidth="1"/>
    <col min="2046" max="2046" width="34.28515625" customWidth="1"/>
    <col min="2047" max="2049" width="0" hidden="1" customWidth="1"/>
    <col min="2050" max="2050" width="10.85546875" customWidth="1"/>
    <col min="2052" max="2052" width="9.5703125" bestFit="1" customWidth="1"/>
    <col min="2301" max="2301" width="62.85546875" customWidth="1"/>
    <col min="2302" max="2302" width="34.28515625" customWidth="1"/>
    <col min="2303" max="2305" width="0" hidden="1" customWidth="1"/>
    <col min="2306" max="2306" width="10.85546875" customWidth="1"/>
    <col min="2308" max="2308" width="9.5703125" bestFit="1" customWidth="1"/>
    <col min="2557" max="2557" width="62.85546875" customWidth="1"/>
    <col min="2558" max="2558" width="34.28515625" customWidth="1"/>
    <col min="2559" max="2561" width="0" hidden="1" customWidth="1"/>
    <col min="2562" max="2562" width="10.85546875" customWidth="1"/>
    <col min="2564" max="2564" width="9.5703125" bestFit="1" customWidth="1"/>
    <col min="2813" max="2813" width="62.85546875" customWidth="1"/>
    <col min="2814" max="2814" width="34.28515625" customWidth="1"/>
    <col min="2815" max="2817" width="0" hidden="1" customWidth="1"/>
    <col min="2818" max="2818" width="10.85546875" customWidth="1"/>
    <col min="2820" max="2820" width="9.5703125" bestFit="1" customWidth="1"/>
    <col min="3069" max="3069" width="62.85546875" customWidth="1"/>
    <col min="3070" max="3070" width="34.28515625" customWidth="1"/>
    <col min="3071" max="3073" width="0" hidden="1" customWidth="1"/>
    <col min="3074" max="3074" width="10.85546875" customWidth="1"/>
    <col min="3076" max="3076" width="9.5703125" bestFit="1" customWidth="1"/>
    <col min="3325" max="3325" width="62.85546875" customWidth="1"/>
    <col min="3326" max="3326" width="34.28515625" customWidth="1"/>
    <col min="3327" max="3329" width="0" hidden="1" customWidth="1"/>
    <col min="3330" max="3330" width="10.85546875" customWidth="1"/>
    <col min="3332" max="3332" width="9.5703125" bestFit="1" customWidth="1"/>
    <col min="3581" max="3581" width="62.85546875" customWidth="1"/>
    <col min="3582" max="3582" width="34.28515625" customWidth="1"/>
    <col min="3583" max="3585" width="0" hidden="1" customWidth="1"/>
    <col min="3586" max="3586" width="10.85546875" customWidth="1"/>
    <col min="3588" max="3588" width="9.5703125" bestFit="1" customWidth="1"/>
    <col min="3837" max="3837" width="62.85546875" customWidth="1"/>
    <col min="3838" max="3838" width="34.28515625" customWidth="1"/>
    <col min="3839" max="3841" width="0" hidden="1" customWidth="1"/>
    <col min="3842" max="3842" width="10.85546875" customWidth="1"/>
    <col min="3844" max="3844" width="9.5703125" bestFit="1" customWidth="1"/>
    <col min="4093" max="4093" width="62.85546875" customWidth="1"/>
    <col min="4094" max="4094" width="34.28515625" customWidth="1"/>
    <col min="4095" max="4097" width="0" hidden="1" customWidth="1"/>
    <col min="4098" max="4098" width="10.85546875" customWidth="1"/>
    <col min="4100" max="4100" width="9.5703125" bestFit="1" customWidth="1"/>
    <col min="4349" max="4349" width="62.85546875" customWidth="1"/>
    <col min="4350" max="4350" width="34.28515625" customWidth="1"/>
    <col min="4351" max="4353" width="0" hidden="1" customWidth="1"/>
    <col min="4354" max="4354" width="10.85546875" customWidth="1"/>
    <col min="4356" max="4356" width="9.5703125" bestFit="1" customWidth="1"/>
    <col min="4605" max="4605" width="62.85546875" customWidth="1"/>
    <col min="4606" max="4606" width="34.28515625" customWidth="1"/>
    <col min="4607" max="4609" width="0" hidden="1" customWidth="1"/>
    <col min="4610" max="4610" width="10.85546875" customWidth="1"/>
    <col min="4612" max="4612" width="9.5703125" bestFit="1" customWidth="1"/>
    <col min="4861" max="4861" width="62.85546875" customWidth="1"/>
    <col min="4862" max="4862" width="34.28515625" customWidth="1"/>
    <col min="4863" max="4865" width="0" hidden="1" customWidth="1"/>
    <col min="4866" max="4866" width="10.85546875" customWidth="1"/>
    <col min="4868" max="4868" width="9.5703125" bestFit="1" customWidth="1"/>
    <col min="5117" max="5117" width="62.85546875" customWidth="1"/>
    <col min="5118" max="5118" width="34.28515625" customWidth="1"/>
    <col min="5119" max="5121" width="0" hidden="1" customWidth="1"/>
    <col min="5122" max="5122" width="10.85546875" customWidth="1"/>
    <col min="5124" max="5124" width="9.5703125" bestFit="1" customWidth="1"/>
    <col min="5373" max="5373" width="62.85546875" customWidth="1"/>
    <col min="5374" max="5374" width="34.28515625" customWidth="1"/>
    <col min="5375" max="5377" width="0" hidden="1" customWidth="1"/>
    <col min="5378" max="5378" width="10.85546875" customWidth="1"/>
    <col min="5380" max="5380" width="9.5703125" bestFit="1" customWidth="1"/>
    <col min="5629" max="5629" width="62.85546875" customWidth="1"/>
    <col min="5630" max="5630" width="34.28515625" customWidth="1"/>
    <col min="5631" max="5633" width="0" hidden="1" customWidth="1"/>
    <col min="5634" max="5634" width="10.85546875" customWidth="1"/>
    <col min="5636" max="5636" width="9.5703125" bestFit="1" customWidth="1"/>
    <col min="5885" max="5885" width="62.85546875" customWidth="1"/>
    <col min="5886" max="5886" width="34.28515625" customWidth="1"/>
    <col min="5887" max="5889" width="0" hidden="1" customWidth="1"/>
    <col min="5890" max="5890" width="10.85546875" customWidth="1"/>
    <col min="5892" max="5892" width="9.5703125" bestFit="1" customWidth="1"/>
    <col min="6141" max="6141" width="62.85546875" customWidth="1"/>
    <col min="6142" max="6142" width="34.28515625" customWidth="1"/>
    <col min="6143" max="6145" width="0" hidden="1" customWidth="1"/>
    <col min="6146" max="6146" width="10.85546875" customWidth="1"/>
    <col min="6148" max="6148" width="9.5703125" bestFit="1" customWidth="1"/>
    <col min="6397" max="6397" width="62.85546875" customWidth="1"/>
    <col min="6398" max="6398" width="34.28515625" customWidth="1"/>
    <col min="6399" max="6401" width="0" hidden="1" customWidth="1"/>
    <col min="6402" max="6402" width="10.85546875" customWidth="1"/>
    <col min="6404" max="6404" width="9.5703125" bestFit="1" customWidth="1"/>
    <col min="6653" max="6653" width="62.85546875" customWidth="1"/>
    <col min="6654" max="6654" width="34.28515625" customWidth="1"/>
    <col min="6655" max="6657" width="0" hidden="1" customWidth="1"/>
    <col min="6658" max="6658" width="10.85546875" customWidth="1"/>
    <col min="6660" max="6660" width="9.5703125" bestFit="1" customWidth="1"/>
    <col min="6909" max="6909" width="62.85546875" customWidth="1"/>
    <col min="6910" max="6910" width="34.28515625" customWidth="1"/>
    <col min="6911" max="6913" width="0" hidden="1" customWidth="1"/>
    <col min="6914" max="6914" width="10.85546875" customWidth="1"/>
    <col min="6916" max="6916" width="9.5703125" bestFit="1" customWidth="1"/>
    <col min="7165" max="7165" width="62.85546875" customWidth="1"/>
    <col min="7166" max="7166" width="34.28515625" customWidth="1"/>
    <col min="7167" max="7169" width="0" hidden="1" customWidth="1"/>
    <col min="7170" max="7170" width="10.85546875" customWidth="1"/>
    <col min="7172" max="7172" width="9.5703125" bestFit="1" customWidth="1"/>
    <col min="7421" max="7421" width="62.85546875" customWidth="1"/>
    <col min="7422" max="7422" width="34.28515625" customWidth="1"/>
    <col min="7423" max="7425" width="0" hidden="1" customWidth="1"/>
    <col min="7426" max="7426" width="10.85546875" customWidth="1"/>
    <col min="7428" max="7428" width="9.5703125" bestFit="1" customWidth="1"/>
    <col min="7677" max="7677" width="62.85546875" customWidth="1"/>
    <col min="7678" max="7678" width="34.28515625" customWidth="1"/>
    <col min="7679" max="7681" width="0" hidden="1" customWidth="1"/>
    <col min="7682" max="7682" width="10.85546875" customWidth="1"/>
    <col min="7684" max="7684" width="9.5703125" bestFit="1" customWidth="1"/>
    <col min="7933" max="7933" width="62.85546875" customWidth="1"/>
    <col min="7934" max="7934" width="34.28515625" customWidth="1"/>
    <col min="7935" max="7937" width="0" hidden="1" customWidth="1"/>
    <col min="7938" max="7938" width="10.85546875" customWidth="1"/>
    <col min="7940" max="7940" width="9.5703125" bestFit="1" customWidth="1"/>
    <col min="8189" max="8189" width="62.85546875" customWidth="1"/>
    <col min="8190" max="8190" width="34.28515625" customWidth="1"/>
    <col min="8191" max="8193" width="0" hidden="1" customWidth="1"/>
    <col min="8194" max="8194" width="10.85546875" customWidth="1"/>
    <col min="8196" max="8196" width="9.5703125" bestFit="1" customWidth="1"/>
    <col min="8445" max="8445" width="62.85546875" customWidth="1"/>
    <col min="8446" max="8446" width="34.28515625" customWidth="1"/>
    <col min="8447" max="8449" width="0" hidden="1" customWidth="1"/>
    <col min="8450" max="8450" width="10.85546875" customWidth="1"/>
    <col min="8452" max="8452" width="9.5703125" bestFit="1" customWidth="1"/>
    <col min="8701" max="8701" width="62.85546875" customWidth="1"/>
    <col min="8702" max="8702" width="34.28515625" customWidth="1"/>
    <col min="8703" max="8705" width="0" hidden="1" customWidth="1"/>
    <col min="8706" max="8706" width="10.85546875" customWidth="1"/>
    <col min="8708" max="8708" width="9.5703125" bestFit="1" customWidth="1"/>
    <col min="8957" max="8957" width="62.85546875" customWidth="1"/>
    <col min="8958" max="8958" width="34.28515625" customWidth="1"/>
    <col min="8959" max="8961" width="0" hidden="1" customWidth="1"/>
    <col min="8962" max="8962" width="10.85546875" customWidth="1"/>
    <col min="8964" max="8964" width="9.5703125" bestFit="1" customWidth="1"/>
    <col min="9213" max="9213" width="62.85546875" customWidth="1"/>
    <col min="9214" max="9214" width="34.28515625" customWidth="1"/>
    <col min="9215" max="9217" width="0" hidden="1" customWidth="1"/>
    <col min="9218" max="9218" width="10.85546875" customWidth="1"/>
    <col min="9220" max="9220" width="9.5703125" bestFit="1" customWidth="1"/>
    <col min="9469" max="9469" width="62.85546875" customWidth="1"/>
    <col min="9470" max="9470" width="34.28515625" customWidth="1"/>
    <col min="9471" max="9473" width="0" hidden="1" customWidth="1"/>
    <col min="9474" max="9474" width="10.85546875" customWidth="1"/>
    <col min="9476" max="9476" width="9.5703125" bestFit="1" customWidth="1"/>
    <col min="9725" max="9725" width="62.85546875" customWidth="1"/>
    <col min="9726" max="9726" width="34.28515625" customWidth="1"/>
    <col min="9727" max="9729" width="0" hidden="1" customWidth="1"/>
    <col min="9730" max="9730" width="10.85546875" customWidth="1"/>
    <col min="9732" max="9732" width="9.5703125" bestFit="1" customWidth="1"/>
    <col min="9981" max="9981" width="62.85546875" customWidth="1"/>
    <col min="9982" max="9982" width="34.28515625" customWidth="1"/>
    <col min="9983" max="9985" width="0" hidden="1" customWidth="1"/>
    <col min="9986" max="9986" width="10.85546875" customWidth="1"/>
    <col min="9988" max="9988" width="9.5703125" bestFit="1" customWidth="1"/>
    <col min="10237" max="10237" width="62.85546875" customWidth="1"/>
    <col min="10238" max="10238" width="34.28515625" customWidth="1"/>
    <col min="10239" max="10241" width="0" hidden="1" customWidth="1"/>
    <col min="10242" max="10242" width="10.85546875" customWidth="1"/>
    <col min="10244" max="10244" width="9.5703125" bestFit="1" customWidth="1"/>
    <col min="10493" max="10493" width="62.85546875" customWidth="1"/>
    <col min="10494" max="10494" width="34.28515625" customWidth="1"/>
    <col min="10495" max="10497" width="0" hidden="1" customWidth="1"/>
    <col min="10498" max="10498" width="10.85546875" customWidth="1"/>
    <col min="10500" max="10500" width="9.5703125" bestFit="1" customWidth="1"/>
    <col min="10749" max="10749" width="62.85546875" customWidth="1"/>
    <col min="10750" max="10750" width="34.28515625" customWidth="1"/>
    <col min="10751" max="10753" width="0" hidden="1" customWidth="1"/>
    <col min="10754" max="10754" width="10.85546875" customWidth="1"/>
    <col min="10756" max="10756" width="9.5703125" bestFit="1" customWidth="1"/>
    <col min="11005" max="11005" width="62.85546875" customWidth="1"/>
    <col min="11006" max="11006" width="34.28515625" customWidth="1"/>
    <col min="11007" max="11009" width="0" hidden="1" customWidth="1"/>
    <col min="11010" max="11010" width="10.85546875" customWidth="1"/>
    <col min="11012" max="11012" width="9.5703125" bestFit="1" customWidth="1"/>
    <col min="11261" max="11261" width="62.85546875" customWidth="1"/>
    <col min="11262" max="11262" width="34.28515625" customWidth="1"/>
    <col min="11263" max="11265" width="0" hidden="1" customWidth="1"/>
    <col min="11266" max="11266" width="10.85546875" customWidth="1"/>
    <col min="11268" max="11268" width="9.5703125" bestFit="1" customWidth="1"/>
    <col min="11517" max="11517" width="62.85546875" customWidth="1"/>
    <col min="11518" max="11518" width="34.28515625" customWidth="1"/>
    <col min="11519" max="11521" width="0" hidden="1" customWidth="1"/>
    <col min="11522" max="11522" width="10.85546875" customWidth="1"/>
    <col min="11524" max="11524" width="9.5703125" bestFit="1" customWidth="1"/>
    <col min="11773" max="11773" width="62.85546875" customWidth="1"/>
    <col min="11774" max="11774" width="34.28515625" customWidth="1"/>
    <col min="11775" max="11777" width="0" hidden="1" customWidth="1"/>
    <col min="11778" max="11778" width="10.85546875" customWidth="1"/>
    <col min="11780" max="11780" width="9.5703125" bestFit="1" customWidth="1"/>
    <col min="12029" max="12029" width="62.85546875" customWidth="1"/>
    <col min="12030" max="12030" width="34.28515625" customWidth="1"/>
    <col min="12031" max="12033" width="0" hidden="1" customWidth="1"/>
    <col min="12034" max="12034" width="10.85546875" customWidth="1"/>
    <col min="12036" max="12036" width="9.5703125" bestFit="1" customWidth="1"/>
    <col min="12285" max="12285" width="62.85546875" customWidth="1"/>
    <col min="12286" max="12286" width="34.28515625" customWidth="1"/>
    <col min="12287" max="12289" width="0" hidden="1" customWidth="1"/>
    <col min="12290" max="12290" width="10.85546875" customWidth="1"/>
    <col min="12292" max="12292" width="9.5703125" bestFit="1" customWidth="1"/>
    <col min="12541" max="12541" width="62.85546875" customWidth="1"/>
    <col min="12542" max="12542" width="34.28515625" customWidth="1"/>
    <col min="12543" max="12545" width="0" hidden="1" customWidth="1"/>
    <col min="12546" max="12546" width="10.85546875" customWidth="1"/>
    <col min="12548" max="12548" width="9.5703125" bestFit="1" customWidth="1"/>
    <col min="12797" max="12797" width="62.85546875" customWidth="1"/>
    <col min="12798" max="12798" width="34.28515625" customWidth="1"/>
    <col min="12799" max="12801" width="0" hidden="1" customWidth="1"/>
    <col min="12802" max="12802" width="10.85546875" customWidth="1"/>
    <col min="12804" max="12804" width="9.5703125" bestFit="1" customWidth="1"/>
    <col min="13053" max="13053" width="62.85546875" customWidth="1"/>
    <col min="13054" max="13054" width="34.28515625" customWidth="1"/>
    <col min="13055" max="13057" width="0" hidden="1" customWidth="1"/>
    <col min="13058" max="13058" width="10.85546875" customWidth="1"/>
    <col min="13060" max="13060" width="9.5703125" bestFit="1" customWidth="1"/>
    <col min="13309" max="13309" width="62.85546875" customWidth="1"/>
    <col min="13310" max="13310" width="34.28515625" customWidth="1"/>
    <col min="13311" max="13313" width="0" hidden="1" customWidth="1"/>
    <col min="13314" max="13314" width="10.85546875" customWidth="1"/>
    <col min="13316" max="13316" width="9.5703125" bestFit="1" customWidth="1"/>
    <col min="13565" max="13565" width="62.85546875" customWidth="1"/>
    <col min="13566" max="13566" width="34.28515625" customWidth="1"/>
    <col min="13567" max="13569" width="0" hidden="1" customWidth="1"/>
    <col min="13570" max="13570" width="10.85546875" customWidth="1"/>
    <col min="13572" max="13572" width="9.5703125" bestFit="1" customWidth="1"/>
    <col min="13821" max="13821" width="62.85546875" customWidth="1"/>
    <col min="13822" max="13822" width="34.28515625" customWidth="1"/>
    <col min="13823" max="13825" width="0" hidden="1" customWidth="1"/>
    <col min="13826" max="13826" width="10.85546875" customWidth="1"/>
    <col min="13828" max="13828" width="9.5703125" bestFit="1" customWidth="1"/>
    <col min="14077" max="14077" width="62.85546875" customWidth="1"/>
    <col min="14078" max="14078" width="34.28515625" customWidth="1"/>
    <col min="14079" max="14081" width="0" hidden="1" customWidth="1"/>
    <col min="14082" max="14082" width="10.85546875" customWidth="1"/>
    <col min="14084" max="14084" width="9.5703125" bestFit="1" customWidth="1"/>
    <col min="14333" max="14333" width="62.85546875" customWidth="1"/>
    <col min="14334" max="14334" width="34.28515625" customWidth="1"/>
    <col min="14335" max="14337" width="0" hidden="1" customWidth="1"/>
    <col min="14338" max="14338" width="10.85546875" customWidth="1"/>
    <col min="14340" max="14340" width="9.5703125" bestFit="1" customWidth="1"/>
    <col min="14589" max="14589" width="62.85546875" customWidth="1"/>
    <col min="14590" max="14590" width="34.28515625" customWidth="1"/>
    <col min="14591" max="14593" width="0" hidden="1" customWidth="1"/>
    <col min="14594" max="14594" width="10.85546875" customWidth="1"/>
    <col min="14596" max="14596" width="9.5703125" bestFit="1" customWidth="1"/>
    <col min="14845" max="14845" width="62.85546875" customWidth="1"/>
    <col min="14846" max="14846" width="34.28515625" customWidth="1"/>
    <col min="14847" max="14849" width="0" hidden="1" customWidth="1"/>
    <col min="14850" max="14850" width="10.85546875" customWidth="1"/>
    <col min="14852" max="14852" width="9.5703125" bestFit="1" customWidth="1"/>
    <col min="15101" max="15101" width="62.85546875" customWidth="1"/>
    <col min="15102" max="15102" width="34.28515625" customWidth="1"/>
    <col min="15103" max="15105" width="0" hidden="1" customWidth="1"/>
    <col min="15106" max="15106" width="10.85546875" customWidth="1"/>
    <col min="15108" max="15108" width="9.5703125" bestFit="1" customWidth="1"/>
    <col min="15357" max="15357" width="62.85546875" customWidth="1"/>
    <col min="15358" max="15358" width="34.28515625" customWidth="1"/>
    <col min="15359" max="15361" width="0" hidden="1" customWidth="1"/>
    <col min="15362" max="15362" width="10.85546875" customWidth="1"/>
    <col min="15364" max="15364" width="9.5703125" bestFit="1" customWidth="1"/>
    <col min="15613" max="15613" width="62.85546875" customWidth="1"/>
    <col min="15614" max="15614" width="34.28515625" customWidth="1"/>
    <col min="15615" max="15617" width="0" hidden="1" customWidth="1"/>
    <col min="15618" max="15618" width="10.85546875" customWidth="1"/>
    <col min="15620" max="15620" width="9.5703125" bestFit="1" customWidth="1"/>
    <col min="15869" max="15869" width="62.85546875" customWidth="1"/>
    <col min="15870" max="15870" width="34.28515625" customWidth="1"/>
    <col min="15871" max="15873" width="0" hidden="1" customWidth="1"/>
    <col min="15874" max="15874" width="10.85546875" customWidth="1"/>
    <col min="15876" max="15876" width="9.5703125" bestFit="1" customWidth="1"/>
    <col min="16125" max="16125" width="62.85546875" customWidth="1"/>
    <col min="16126" max="16126" width="34.28515625" customWidth="1"/>
    <col min="16127" max="16129" width="0" hidden="1" customWidth="1"/>
    <col min="16130" max="16130" width="10.85546875" customWidth="1"/>
    <col min="16132" max="16132" width="9.5703125" bestFit="1" customWidth="1"/>
  </cols>
  <sheetData>
    <row r="1" spans="1:4">
      <c r="B1" s="18" t="s">
        <v>16</v>
      </c>
    </row>
    <row r="2" spans="1:4">
      <c r="B2" s="17"/>
    </row>
    <row r="3" spans="1:4">
      <c r="B3" s="17"/>
    </row>
    <row r="4" spans="1:4">
      <c r="A4" s="20" t="s">
        <v>19</v>
      </c>
      <c r="B4" s="21" t="str">
        <f>VLOOKUP(B11,'[1]Стоимостные группы'!$A$2:$D$508,4,0)</f>
        <v>Группа 1</v>
      </c>
    </row>
    <row r="5" spans="1:4" s="1" customFormat="1">
      <c r="A5" s="20" t="s">
        <v>20</v>
      </c>
      <c r="B5" s="21" t="str">
        <f>VLOOKUP(B11,'[1]Стоимостные группы'!$A$2:$D$508,3,0)</f>
        <v>Бакалавриат</v>
      </c>
    </row>
    <row r="6" spans="1:4" s="1" customFormat="1">
      <c r="A6" s="22"/>
      <c r="B6" s="22"/>
    </row>
    <row r="7" spans="1:4" s="1" customFormat="1"/>
    <row r="8" spans="1:4" s="1" customFormat="1" ht="21">
      <c r="A8" s="27" t="s">
        <v>17</v>
      </c>
      <c r="B8" s="27"/>
      <c r="C8" s="2"/>
    </row>
    <row r="9" spans="1:4" s="1" customFormat="1" ht="43.5" customHeight="1">
      <c r="A9" s="28" t="s">
        <v>18</v>
      </c>
      <c r="B9" s="28"/>
    </row>
    <row r="10" spans="1:4" ht="15.75">
      <c r="A10" s="3"/>
      <c r="B10" s="3"/>
    </row>
    <row r="11" spans="1:4" ht="15.75">
      <c r="A11" s="19" t="s">
        <v>6</v>
      </c>
      <c r="B11" s="24" t="str">
        <f>'[2]Приложение 1'!$A$2</f>
        <v>41.03.04</v>
      </c>
    </row>
    <row r="12" spans="1:4" ht="31.5">
      <c r="A12" s="19" t="s">
        <v>5</v>
      </c>
      <c r="B12" s="25" t="str">
        <f>'[2]Приложение 1'!$B$2</f>
        <v>Политология  (академический бакалавр)</v>
      </c>
    </row>
    <row r="13" spans="1:4" s="1" customFormat="1" ht="15.75">
      <c r="A13" s="19" t="s">
        <v>0</v>
      </c>
      <c r="B13" s="26" t="str">
        <f>'[2]Приложение 1'!$C$2</f>
        <v>Очная</v>
      </c>
    </row>
    <row r="14" spans="1:4" s="1" customFormat="1" ht="39">
      <c r="A14" s="19" t="s">
        <v>14</v>
      </c>
      <c r="B14" s="12" t="s">
        <v>15</v>
      </c>
    </row>
    <row r="15" spans="1:4" ht="15.75">
      <c r="A15" s="3"/>
      <c r="B15" s="3"/>
    </row>
    <row r="16" spans="1:4" ht="15" customHeight="1">
      <c r="A16" s="11" t="s">
        <v>1</v>
      </c>
      <c r="B16" s="13" t="s">
        <v>2</v>
      </c>
      <c r="C16" s="4"/>
      <c r="D16">
        <v>1000</v>
      </c>
    </row>
    <row r="17" spans="1:6" ht="168" hidden="1" customHeight="1" thickBot="1">
      <c r="A17" s="12">
        <v>1</v>
      </c>
      <c r="B17" s="12">
        <v>2</v>
      </c>
      <c r="C17" s="4"/>
    </row>
    <row r="18" spans="1:6" ht="51.75">
      <c r="A18" s="6" t="s">
        <v>21</v>
      </c>
      <c r="B18" s="7">
        <f>ROUND($B$31*C18,-1)</f>
        <v>81310</v>
      </c>
      <c r="C18" s="5">
        <f>F18/$F$30</f>
        <v>0.70704164413196335</v>
      </c>
      <c r="F18" s="15">
        <f>IFERROR(IF(B$13="Очная",IF(OR(B$5="Бакалавриат",B$5="Специалитет"),INDEX('[1]Расч-норм-затраты'!$B$4:$D$15,ROW(F1),MATCH(B$4,'[1]Расч-норм-затраты'!$B$3:$D$3,0)),IF(B$5="Магистратура",INDEX('[1]Расч-норм-затраты'!$E$4:$G$15,ROW(F1),MATCH(B$4,'[1]Расч-норм-затраты'!$E$3:$G$3,0)),INDEX('[1]Расч-норм-затраты'!$H$4:$J$15,ROW(F1),MATCH(B$4,'[1]Расч-норм-затраты'!$H$3:$J$3,0)))),IF(B$13="Очно-заочная",0.4*IF(OR(B$5="Бакалавриат",B$5="Специалитет"),INDEX('[1]Расч-норм-затраты'!$B$4:$D$14,ROW(F1),MATCH(B$4,'[1]Расч-норм-затраты'!$B$3:$D$3,0)),IF(B$5="Магистратура",INDEX('[1]Расч-норм-затраты'!$E$4:$G$14,ROW(F1),MATCH(B$4,'[1]Расч-норм-затраты'!$E$3:$G$3,0)),INDEX('[1]Расч-норм-затраты'!$H$4:$J$14,ROW(F1),MATCH(B$4,'[1]Расч-норм-затраты'!$H$3:$J$3,0)))),0.2*IF(OR(B$5="Бакалавриат",B$5="Специалитет"),INDEX('[1]Расч-норм-затраты'!$B$4:$D$14,ROW(F1),MATCH(B$4,'[1]Расч-норм-затраты'!$B$3:$D$3,0)),IF(B$5="Магистратура",INDEX('[1]Расч-норм-затраты'!$E$4:$G$14,ROW(F1),MATCH(B$4,'[1]Расч-норм-затраты'!$E$3:$G$3,0)),INDEX('[1]Расч-норм-затраты'!$H$4:$J$14,ROW(F1),MATCH(B$4,'[1]Расч-норм-затраты'!$H$3:$J$3,0)))))),0)</f>
        <v>81.70750000000001</v>
      </c>
    </row>
    <row r="19" spans="1:6" ht="39">
      <c r="A19" s="6" t="s">
        <v>22</v>
      </c>
      <c r="B19" s="7">
        <f t="shared" ref="B19:B28" si="0">ROUND($B$31*C19,-1)</f>
        <v>280</v>
      </c>
      <c r="C19" s="5">
        <f t="shared" ref="C19:C29" si="1">F19/$F$30</f>
        <v>2.4229313142239048E-3</v>
      </c>
      <c r="F19" s="15">
        <f>IFERROR(IF(B$13="Очная",IF(OR(B$5="Бакалавриат",B$5="Специалитет"),INDEX('[1]Расч-норм-затраты'!$B$4:$D$15,ROW(F2),MATCH(B$4,'[1]Расч-норм-затраты'!$B$3:$D$3,0)),IF(B$5="Магистратура",INDEX('[1]Расч-норм-затраты'!$E$4:$G$15,ROW(F2),MATCH(B$4,'[1]Расч-норм-затраты'!$E$3:$G$3,0)),INDEX('[1]Расч-норм-затраты'!$H$4:$J$15,ROW(F2),MATCH(B$4,'[1]Расч-норм-затраты'!$H$3:$J$3,0)))),IF(B$13="Очно-заочная",0.4*IF(OR(B$5="Бакалавриат",B$5="Специалитет"),INDEX('[1]Расч-норм-затраты'!$B$4:$D$14,ROW(F2),MATCH(B$4,'[1]Расч-норм-затраты'!$B$3:$D$3,0)),IF(B$5="Магистратура",INDEX('[1]Расч-норм-затраты'!$E$4:$G$14,ROW(F2),MATCH(B$4,'[1]Расч-норм-затраты'!$E$3:$G$3,0)),INDEX('[1]Расч-норм-затраты'!$H$4:$J$14,ROW(F2),MATCH(B$4,'[1]Расч-норм-затраты'!$H$3:$J$3,0)))),0.2*IF(OR(B$5="Бакалавриат",B$5="Специалитет"),INDEX('[1]Расч-норм-затраты'!$B$4:$D$14,ROW(F2),MATCH(B$4,'[1]Расч-норм-затраты'!$B$3:$D$3,0)),IF(B$5="Магистратура",INDEX('[1]Расч-норм-затраты'!$E$4:$G$14,ROW(F2),MATCH(B$4,'[1]Расч-норм-затраты'!$E$3:$G$3,0)),INDEX('[1]Расч-норм-затраты'!$H$4:$J$14,ROW(F2),MATCH(B$4,'[1]Расч-норм-затраты'!$H$3:$J$3,0)))))),0)</f>
        <v>0.28000000000000003</v>
      </c>
    </row>
    <row r="20" spans="1:6" ht="26.25">
      <c r="A20" s="6" t="s">
        <v>7</v>
      </c>
      <c r="B20" s="7">
        <f t="shared" si="0"/>
        <v>900</v>
      </c>
      <c r="C20" s="5">
        <f t="shared" si="1"/>
        <v>7.7879935100054086E-3</v>
      </c>
      <c r="F20" s="15">
        <f>IFERROR(IF(B$13="Очная",IF(OR(B$5="Бакалавриат",B$5="Специалитет"),INDEX('[1]Расч-норм-затраты'!$B$4:$D$15,ROW(F3),MATCH(B$4,'[1]Расч-норм-затраты'!$B$3:$D$3,0)),IF(B$5="Магистратура",INDEX('[1]Расч-норм-затраты'!$E$4:$G$15,ROW(F3),MATCH(B$4,'[1]Расч-норм-затраты'!$E$3:$G$3,0)),INDEX('[1]Расч-норм-затраты'!$H$4:$J$15,ROW(F3),MATCH(B$4,'[1]Расч-норм-затраты'!$H$3:$J$3,0)))),IF(B$13="Очно-заочная",0.4*IF(OR(B$5="Бакалавриат",B$5="Специалитет"),INDEX('[1]Расч-норм-затраты'!$B$4:$D$14,ROW(F3),MATCH(B$4,'[1]Расч-норм-затраты'!$B$3:$D$3,0)),IF(B$5="Магистратура",INDEX('[1]Расч-норм-затраты'!$E$4:$G$14,ROW(F3),MATCH(B$4,'[1]Расч-норм-затраты'!$E$3:$G$3,0)),INDEX('[1]Расч-норм-затраты'!$H$4:$J$14,ROW(F3),MATCH(B$4,'[1]Расч-норм-затраты'!$H$3:$J$3,0)))),0.2*IF(OR(B$5="Бакалавриат",B$5="Специалитет"),INDEX('[1]Расч-норм-затраты'!$B$4:$D$14,ROW(F3),MATCH(B$4,'[1]Расч-норм-затраты'!$B$3:$D$3,0)),IF(B$5="Магистратура",INDEX('[1]Расч-норм-затраты'!$E$4:$G$14,ROW(F3),MATCH(B$4,'[1]Расч-норм-затраты'!$E$3:$G$3,0)),INDEX('[1]Расч-норм-затраты'!$H$4:$J$14,ROW(F3),MATCH(B$4,'[1]Расч-норм-затраты'!$H$3:$J$3,0)))))),0)</f>
        <v>0.9</v>
      </c>
    </row>
    <row r="21" spans="1:6" ht="39">
      <c r="A21" s="6" t="s">
        <v>8</v>
      </c>
      <c r="B21" s="7">
        <f t="shared" si="0"/>
        <v>1800</v>
      </c>
      <c r="C21" s="5">
        <f t="shared" si="1"/>
        <v>1.5662520281233099E-2</v>
      </c>
      <c r="F21" s="15">
        <f>IFERROR(IF(B$13="Очная",IF(OR(B$5="Бакалавриат",B$5="Специалитет"),INDEX('[1]Расч-норм-затраты'!$B$4:$D$15,ROW(F4),MATCH(B$4,'[1]Расч-норм-затраты'!$B$3:$D$3,0)),IF(B$5="Магистратура",INDEX('[1]Расч-норм-затраты'!$E$4:$G$15,ROW(F4),MATCH(B$4,'[1]Расч-норм-затраты'!$E$3:$G$3,0)),INDEX('[1]Расч-норм-затраты'!$H$4:$J$15,ROW(F4),MATCH(B$4,'[1]Расч-норм-затраты'!$H$3:$J$3,0)))),IF(B$13="Очно-заочная",0.4*IF(OR(B$5="Бакалавриат",B$5="Специалитет"),INDEX('[1]Расч-норм-затраты'!$B$4:$D$14,ROW(F4),MATCH(B$4,'[1]Расч-норм-затраты'!$B$3:$D$3,0)),IF(B$5="Магистратура",INDEX('[1]Расч-норм-затраты'!$E$4:$G$14,ROW(F4),MATCH(B$4,'[1]Расч-норм-затраты'!$E$3:$G$3,0)),INDEX('[1]Расч-норм-затраты'!$H$4:$J$14,ROW(F4),MATCH(B$4,'[1]Расч-норм-затраты'!$H$3:$J$3,0)))),0.2*IF(OR(B$5="Бакалавриат",B$5="Специалитет"),INDEX('[1]Расч-норм-затраты'!$B$4:$D$14,ROW(F4),MATCH(B$4,'[1]Расч-норм-затраты'!$B$3:$D$3,0)),IF(B$5="Магистратура",INDEX('[1]Расч-норм-затраты'!$E$4:$G$14,ROW(F4),MATCH(B$4,'[1]Расч-норм-затраты'!$E$3:$G$3,0)),INDEX('[1]Расч-норм-затраты'!$H$4:$J$14,ROW(F4),MATCH(B$4,'[1]Расч-норм-затраты'!$H$3:$J$3,0)))))),0)</f>
        <v>1.81</v>
      </c>
    </row>
    <row r="22" spans="1:6" ht="14.25" customHeight="1">
      <c r="A22" s="6" t="s">
        <v>9</v>
      </c>
      <c r="B22" s="7">
        <f t="shared" si="0"/>
        <v>6750</v>
      </c>
      <c r="C22" s="5">
        <f t="shared" si="1"/>
        <v>5.8712817739318551E-2</v>
      </c>
      <c r="F22" s="15">
        <f>IFERROR(IF(B$13="Очная",IF(OR(B$5="Бакалавриат",B$5="Специалитет"),INDEX('[1]Расч-норм-затраты'!$B$4:$D$15,ROW(F5),MATCH(B$4,'[1]Расч-норм-затраты'!$B$3:$D$3,0)),IF(B$5="Магистратура",INDEX('[1]Расч-норм-затраты'!$E$4:$G$15,ROW(F5),MATCH(B$4,'[1]Расч-норм-затраты'!$E$3:$G$3,0)),INDEX('[1]Расч-норм-затраты'!$H$4:$J$15,ROW(F5),MATCH(B$4,'[1]Расч-норм-затраты'!$H$3:$J$3,0)))),IF(B$13="Очно-заочная",0.4*IF(OR(B$5="Бакалавриат",B$5="Специалитет"),INDEX('[1]Расч-норм-затраты'!$B$4:$D$14,ROW(F5),MATCH(B$4,'[1]Расч-норм-затраты'!$B$3:$D$3,0)),IF(B$5="Магистратура",INDEX('[1]Расч-норм-затраты'!$E$4:$G$14,ROW(F5),MATCH(B$4,'[1]Расч-норм-затраты'!$E$3:$G$3,0)),INDEX('[1]Расч-норм-затраты'!$H$4:$J$14,ROW(F5),MATCH(B$4,'[1]Расч-норм-затраты'!$H$3:$J$3,0)))),0.2*IF(OR(B$5="Бакалавриат",B$5="Специалитет"),INDEX('[1]Расч-норм-затраты'!$B$4:$D$14,ROW(F5),MATCH(B$4,'[1]Расч-норм-затраты'!$B$3:$D$3,0)),IF(B$5="Магистратура",INDEX('[1]Расч-норм-затраты'!$E$4:$G$14,ROW(F5),MATCH(B$4,'[1]Расч-норм-затраты'!$E$3:$G$3,0)),INDEX('[1]Расч-норм-затраты'!$H$4:$J$14,ROW(F5),MATCH(B$4,'[1]Расч-норм-затраты'!$H$3:$J$3,0)))))),0)</f>
        <v>6.7850000000000001</v>
      </c>
    </row>
    <row r="23" spans="1:6" ht="39">
      <c r="A23" s="6" t="s">
        <v>23</v>
      </c>
      <c r="B23" s="7">
        <f t="shared" si="0"/>
        <v>210</v>
      </c>
      <c r="C23" s="5">
        <f t="shared" si="1"/>
        <v>1.8171984856679285E-3</v>
      </c>
      <c r="F23" s="15">
        <f>IFERROR(IF(B$13="Очная",IF(OR(B$5="Бакалавриат",B$5="Специалитет"),INDEX('[1]Расч-норм-затраты'!$B$4:$D$15,ROW(F6),MATCH(B$4,'[1]Расч-норм-затраты'!$B$3:$D$3,0)),IF(B$5="Магистратура",INDEX('[1]Расч-норм-затраты'!$E$4:$G$15,ROW(F6),MATCH(B$4,'[1]Расч-норм-затраты'!$E$3:$G$3,0)),INDEX('[1]Расч-норм-затраты'!$H$4:$J$15,ROW(F6),MATCH(B$4,'[1]Расч-норм-затраты'!$H$3:$J$3,0)))),IF(B$13="Очно-заочная",0.4*IF(OR(B$5="Бакалавриат",B$5="Специалитет"),INDEX('[1]Расч-норм-затраты'!$B$4:$D$14,ROW(F6),MATCH(B$4,'[1]Расч-норм-затраты'!$B$3:$D$3,0)),IF(B$5="Магистратура",INDEX('[1]Расч-норм-затраты'!$E$4:$G$14,ROW(F6),MATCH(B$4,'[1]Расч-норм-затраты'!$E$3:$G$3,0)),INDEX('[1]Расч-норм-затраты'!$H$4:$J$14,ROW(F6),MATCH(B$4,'[1]Расч-норм-затраты'!$H$3:$J$3,0)))),0.2*IF(OR(B$5="Бакалавриат",B$5="Специалитет"),INDEX('[1]Расч-норм-затраты'!$B$4:$D$14,ROW(F6),MATCH(B$4,'[1]Расч-норм-затраты'!$B$3:$D$3,0)),IF(B$5="Магистратура",INDEX('[1]Расч-норм-затраты'!$E$4:$G$14,ROW(F6),MATCH(B$4,'[1]Расч-норм-затраты'!$E$3:$G$3,0)),INDEX('[1]Расч-норм-затраты'!$H$4:$J$14,ROW(F6),MATCH(B$4,'[1]Расч-норм-затраты'!$H$3:$J$3,0)))))),0)</f>
        <v>0.21</v>
      </c>
    </row>
    <row r="24" spans="1:6" ht="26.25">
      <c r="A24" s="6" t="s">
        <v>24</v>
      </c>
      <c r="B24" s="7">
        <f t="shared" si="0"/>
        <v>140</v>
      </c>
      <c r="C24" s="5">
        <f t="shared" si="1"/>
        <v>1.2114656571119524E-3</v>
      </c>
      <c r="F24" s="15">
        <f>IFERROR(IF(B$13="Очная",IF(OR(B$5="Бакалавриат",B$5="Специалитет"),INDEX('[1]Расч-норм-затраты'!$B$4:$D$15,ROW(F7),MATCH(B$4,'[1]Расч-норм-затраты'!$B$3:$D$3,0)),IF(B$5="Магистратура",INDEX('[1]Расч-норм-затраты'!$E$4:$G$15,ROW(F7),MATCH(B$4,'[1]Расч-норм-затраты'!$E$3:$G$3,0)),INDEX('[1]Расч-норм-затраты'!$H$4:$J$15,ROW(F7),MATCH(B$4,'[1]Расч-норм-затраты'!$H$3:$J$3,0)))),IF(B$13="Очно-заочная",0.4*IF(OR(B$5="Бакалавриат",B$5="Специалитет"),INDEX('[1]Расч-норм-затраты'!$B$4:$D$14,ROW(F7),MATCH(B$4,'[1]Расч-норм-затраты'!$B$3:$D$3,0)),IF(B$5="Магистратура",INDEX('[1]Расч-норм-затраты'!$E$4:$G$14,ROW(F7),MATCH(B$4,'[1]Расч-норм-затраты'!$E$3:$G$3,0)),INDEX('[1]Расч-норм-затраты'!$H$4:$J$14,ROW(F7),MATCH(B$4,'[1]Расч-норм-затраты'!$H$3:$J$3,0)))),0.2*IF(OR(B$5="Бакалавриат",B$5="Специалитет"),INDEX('[1]Расч-норм-затраты'!$B$4:$D$14,ROW(F7),MATCH(B$4,'[1]Расч-норм-затраты'!$B$3:$D$3,0)),IF(B$5="Магистратура",INDEX('[1]Расч-норм-затраты'!$E$4:$G$14,ROW(F7),MATCH(B$4,'[1]Расч-норм-затраты'!$E$3:$G$3,0)),INDEX('[1]Расч-норм-затраты'!$H$4:$J$14,ROW(F7),MATCH(B$4,'[1]Расч-норм-затраты'!$H$3:$J$3,0)))))),0)</f>
        <v>0.14000000000000001</v>
      </c>
    </row>
    <row r="25" spans="1:6" ht="39">
      <c r="A25" s="6" t="s">
        <v>10</v>
      </c>
      <c r="B25" s="7">
        <f t="shared" si="0"/>
        <v>270</v>
      </c>
      <c r="C25" s="5">
        <f t="shared" si="1"/>
        <v>2.3363980530016226E-3</v>
      </c>
      <c r="F25" s="15">
        <f>IFERROR(IF(B$13="Очная",IF(OR(B$5="Бакалавриат",B$5="Специалитет"),INDEX('[1]Расч-норм-затраты'!$B$4:$D$15,ROW(F8),MATCH(B$4,'[1]Расч-норм-затраты'!$B$3:$D$3,0)),IF(B$5="Магистратура",INDEX('[1]Расч-норм-затраты'!$E$4:$G$15,ROW(F8),MATCH(B$4,'[1]Расч-норм-затраты'!$E$3:$G$3,0)),INDEX('[1]Расч-норм-затраты'!$H$4:$J$15,ROW(F8),MATCH(B$4,'[1]Расч-норм-затраты'!$H$3:$J$3,0)))),IF(B$13="Очно-заочная",0.4*IF(OR(B$5="Бакалавриат",B$5="Специалитет"),INDEX('[1]Расч-норм-затраты'!$B$4:$D$14,ROW(F8),MATCH(B$4,'[1]Расч-норм-затраты'!$B$3:$D$3,0)),IF(B$5="Магистратура",INDEX('[1]Расч-норм-затраты'!$E$4:$G$14,ROW(F8),MATCH(B$4,'[1]Расч-норм-затраты'!$E$3:$G$3,0)),INDEX('[1]Расч-норм-затраты'!$H$4:$J$14,ROW(F8),MATCH(B$4,'[1]Расч-норм-затраты'!$H$3:$J$3,0)))),0.2*IF(OR(B$5="Бакалавриат",B$5="Специалитет"),INDEX('[1]Расч-норм-затраты'!$B$4:$D$14,ROW(F8),MATCH(B$4,'[1]Расч-норм-затраты'!$B$3:$D$3,0)),IF(B$5="Магистратура",INDEX('[1]Расч-норм-затраты'!$E$4:$G$14,ROW(F8),MATCH(B$4,'[1]Расч-норм-затраты'!$E$3:$G$3,0)),INDEX('[1]Расч-норм-затраты'!$H$4:$J$14,ROW(F8),MATCH(B$4,'[1]Расч-норм-затраты'!$H$3:$J$3,0)))))),0)</f>
        <v>0.27</v>
      </c>
    </row>
    <row r="26" spans="1:6" ht="64.5">
      <c r="A26" s="14" t="s">
        <v>25</v>
      </c>
      <c r="B26" s="7">
        <f t="shared" si="0"/>
        <v>18460</v>
      </c>
      <c r="C26" s="5">
        <f t="shared" si="1"/>
        <v>0.16051919956733371</v>
      </c>
      <c r="F26" s="15">
        <f>IFERROR(IF(B$13="Очная",IF(OR(B$5="Бакалавриат",B$5="Специалитет"),INDEX('[1]Расч-норм-затраты'!$B$4:$D$15,ROW(F9),MATCH(B$4,'[1]Расч-норм-затраты'!$B$3:$D$3,0)),IF(B$5="Магистратура",INDEX('[1]Расч-норм-затраты'!$E$4:$G$15,ROW(F9),MATCH(B$4,'[1]Расч-норм-затраты'!$E$3:$G$3,0)),INDEX('[1]Расч-норм-затраты'!$H$4:$J$15,ROW(F9),MATCH(B$4,'[1]Расч-норм-затраты'!$H$3:$J$3,0)))),IF(B$13="Очно-заочная",0.4*IF(OR(B$5="Бакалавриат",B$5="Специалитет"),INDEX('[1]Расч-норм-затраты'!$B$4:$D$14,ROW(F9),MATCH(B$4,'[1]Расч-норм-затраты'!$B$3:$D$3,0)),IF(B$5="Магистратура",INDEX('[1]Расч-норм-затраты'!$E$4:$G$14,ROW(F9),MATCH(B$4,'[1]Расч-норм-затраты'!$E$3:$G$3,0)),INDEX('[1]Расч-норм-затраты'!$H$4:$J$14,ROW(F9),MATCH(B$4,'[1]Расч-норм-затраты'!$H$3:$J$3,0)))),0.2*IF(OR(B$5="Бакалавриат",B$5="Специалитет"),INDEX('[1]Расч-норм-затраты'!$B$4:$D$14,ROW(F9),MATCH(B$4,'[1]Расч-норм-затраты'!$B$3:$D$3,0)),IF(B$5="Магистратура",INDEX('[1]Расч-норм-затраты'!$E$4:$G$14,ROW(F9),MATCH(B$4,'[1]Расч-норм-затраты'!$E$3:$G$3,0)),INDEX('[1]Расч-норм-затраты'!$H$4:$J$14,ROW(F9),MATCH(B$4,'[1]Расч-норм-затраты'!$H$3:$J$3,0)))))),0)</f>
        <v>18.55</v>
      </c>
    </row>
    <row r="27" spans="1:6" ht="51.75">
      <c r="A27" s="6" t="s">
        <v>11</v>
      </c>
      <c r="B27" s="7">
        <f t="shared" si="0"/>
        <v>1990</v>
      </c>
      <c r="C27" s="5">
        <f t="shared" si="1"/>
        <v>1.7306652244456464E-2</v>
      </c>
      <c r="F27" s="15">
        <f>IFERROR(IF(B$13="Очная",IF(OR(B$5="Бакалавриат",B$5="Специалитет"),INDEX('[1]Расч-норм-затраты'!$B$4:$D$15,ROW(F10),MATCH(B$4,'[1]Расч-норм-затраты'!$B$3:$D$3,0)),IF(B$5="Магистратура",INDEX('[1]Расч-норм-затраты'!$E$4:$G$15,ROW(F10),MATCH(B$4,'[1]Расч-норм-затраты'!$E$3:$G$3,0)),INDEX('[1]Расч-норм-затраты'!$H$4:$J$15,ROW(F10),MATCH(B$4,'[1]Расч-норм-затраты'!$H$3:$J$3,0)))),IF(B$13="Очно-заочная",0.4*IF(OR(B$5="Бакалавриат",B$5="Специалитет"),INDEX('[1]Расч-норм-затраты'!$B$4:$D$14,ROW(F10),MATCH(B$4,'[1]Расч-норм-затраты'!$B$3:$D$3,0)),IF(B$5="Магистратура",INDEX('[1]Расч-норм-затраты'!$E$4:$G$14,ROW(F10),MATCH(B$4,'[1]Расч-норм-затраты'!$E$3:$G$3,0)),INDEX('[1]Расч-норм-затраты'!$H$4:$J$14,ROW(F10),MATCH(B$4,'[1]Расч-норм-затраты'!$H$3:$J$3,0)))),0.2*IF(OR(B$5="Бакалавриат",B$5="Специалитет"),INDEX('[1]Расч-норм-затраты'!$B$4:$D$14,ROW(F10),MATCH(B$4,'[1]Расч-норм-затраты'!$B$3:$D$3,0)),IF(B$5="Магистратура",INDEX('[1]Расч-норм-затраты'!$E$4:$G$14,ROW(F10),MATCH(B$4,'[1]Расч-норм-затраты'!$E$3:$G$3,0)),INDEX('[1]Расч-норм-затраты'!$H$4:$J$14,ROW(F10),MATCH(B$4,'[1]Расч-норм-затраты'!$H$3:$J$3,0)))))),0)</f>
        <v>2</v>
      </c>
    </row>
    <row r="28" spans="1:6" ht="26.25">
      <c r="A28" s="6" t="s">
        <v>12</v>
      </c>
      <c r="B28" s="7">
        <f t="shared" si="0"/>
        <v>100</v>
      </c>
      <c r="C28" s="5">
        <f t="shared" si="1"/>
        <v>8.6533261222282323E-4</v>
      </c>
      <c r="F28" s="15">
        <f>IFERROR(IF(B$13="Очная",IF(OR(B$5="Бакалавриат",B$5="Специалитет"),INDEX('[1]Расч-норм-затраты'!$B$4:$D$15,ROW(F11),MATCH(B$4,'[1]Расч-норм-затраты'!$B$3:$D$3,0)),IF(B$5="Магистратура",INDEX('[1]Расч-норм-затраты'!$E$4:$G$15,ROW(F11),MATCH(B$4,'[1]Расч-норм-затраты'!$E$3:$G$3,0)),INDEX('[1]Расч-норм-затраты'!$H$4:$J$15,ROW(F11),MATCH(B$4,'[1]Расч-норм-затраты'!$H$3:$J$3,0)))),IF(B$13="Очно-заочная",0.4*IF(OR(B$5="Бакалавриат",B$5="Специалитет"),INDEX('[1]Расч-норм-затраты'!$B$4:$D$14,ROW(F11),MATCH(B$4,'[1]Расч-норм-затраты'!$B$3:$D$3,0)),IF(B$5="Магистратура",INDEX('[1]Расч-норм-затраты'!$E$4:$G$14,ROW(F11),MATCH(B$4,'[1]Расч-норм-затраты'!$E$3:$G$3,0)),INDEX('[1]Расч-норм-затраты'!$H$4:$J$14,ROW(F11),MATCH(B$4,'[1]Расч-норм-затраты'!$H$3:$J$3,0)))),0.2*IF(OR(B$5="Бакалавриат",B$5="Специалитет"),INDEX('[1]Расч-норм-затраты'!$B$4:$D$14,ROW(F11),MATCH(B$4,'[1]Расч-норм-затраты'!$B$3:$D$3,0)),IF(B$5="Магистратура",INDEX('[1]Расч-норм-затраты'!$E$4:$G$14,ROW(F11),MATCH(B$4,'[1]Расч-норм-затраты'!$E$3:$G$3,0)),INDEX('[1]Расч-норм-затраты'!$H$4:$J$14,ROW(F11),MATCH(B$4,'[1]Расч-норм-затраты'!$H$3:$J$3,0)))))),0)</f>
        <v>0.1</v>
      </c>
    </row>
    <row r="29" spans="1:6" ht="26.25">
      <c r="A29" s="6" t="s">
        <v>13</v>
      </c>
      <c r="B29" s="7">
        <f>B31-SUM(B18:B28)</f>
        <v>2790</v>
      </c>
      <c r="C29" s="5">
        <f t="shared" si="1"/>
        <v>2.4315846403461332E-2</v>
      </c>
      <c r="F29" s="15">
        <f>IFERROR(IF(B$13="Очная",IF(OR(B$5="Бакалавриат",B$5="Специалитет"),INDEX('[1]Расч-норм-затраты'!$B$4:$D$15,ROW(F12),MATCH(B$4,'[1]Расч-норм-затраты'!$B$3:$D$3,0)),IF(B$5="Магистратура",INDEX('[1]Расч-норм-затраты'!$E$4:$G$15,ROW(F12),MATCH(B$4,'[1]Расч-норм-затраты'!$E$3:$G$3,0)),INDEX('[1]Расч-норм-затраты'!$H$4:$J$15,ROW(F12),MATCH(B$4,'[1]Расч-норм-затраты'!$H$3:$J$3,0)))),IF(B$13="Очно-заочная",0.4*IF(OR(B$5="Бакалавриат",B$5="Специалитет"),INDEX('[1]Расч-норм-затраты'!$B$4:$D$14,ROW(F12),MATCH(B$4,'[1]Расч-норм-затраты'!$B$3:$D$3,0)),IF(B$5="Магистратура",INDEX('[1]Расч-норм-затраты'!$E$4:$G$14,ROW(F12),MATCH(B$4,'[1]Расч-норм-затраты'!$E$3:$G$3,0)),INDEX('[1]Расч-норм-затраты'!$H$4:$J$14,ROW(F12),MATCH(B$4,'[1]Расч-норм-затраты'!$H$3:$J$3,0)))),0.2*IF(OR(B$5="Бакалавриат",B$5="Специалитет"),INDEX('[1]Расч-норм-затраты'!$B$4:$D$14,ROW(F12),MATCH(B$4,'[1]Расч-норм-затраты'!$B$3:$D$3,0)),IF(B$5="Магистратура",INDEX('[1]Расч-норм-затраты'!$E$4:$G$14,ROW(F12),MATCH(B$4,'[1]Расч-норм-затраты'!$E$3:$G$3,0)),INDEX('[1]Расч-норм-затраты'!$H$4:$J$14,ROW(F12),MATCH(B$4,'[1]Расч-норм-затраты'!$H$3:$J$3,0)))))),0)</f>
        <v>2.81</v>
      </c>
    </row>
    <row r="30" spans="1:6" ht="15.75">
      <c r="A30" s="8" t="s">
        <v>3</v>
      </c>
      <c r="B30" s="9">
        <f>SUM(B18:B29)</f>
        <v>115000</v>
      </c>
      <c r="C30" s="16">
        <f>SUM(C18:C29)</f>
        <v>1.0000000000000002</v>
      </c>
      <c r="F30" s="15">
        <f>SUM(F18:F29)</f>
        <v>115.5625</v>
      </c>
    </row>
    <row r="31" spans="1:6">
      <c r="A31" s="10" t="s">
        <v>4</v>
      </c>
      <c r="B31" s="23">
        <f>'[2]Приложение 1'!$D$2</f>
        <v>115000</v>
      </c>
      <c r="C31" s="4"/>
    </row>
  </sheetData>
  <mergeCells count="2">
    <mergeCell ref="A8:B8"/>
    <mergeCell ref="A9:B9"/>
  </mergeCells>
  <pageMargins left="0.70866141732283472" right="0.19685039370078741" top="0.74803149606299213" bottom="0.74803149606299213" header="0.31496062992125984" footer="0.31496062992125984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2015-05-21T12:31:52Z</dcterms:modified>
</cp:coreProperties>
</file>