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3" i="1" l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2" i="1" a="1"/>
  <c r="O2" i="1" s="1"/>
  <c r="P9" i="1" l="1" a="1"/>
  <c r="P9" i="1" s="1"/>
  <c r="Q9" i="1" s="1"/>
  <c r="P8" i="1" a="1"/>
  <c r="P8" i="1" s="1"/>
  <c r="Q8" i="1" s="1"/>
  <c r="P7" i="1" a="1"/>
  <c r="P7" i="1" s="1"/>
  <c r="Q7" i="1" s="1"/>
  <c r="P6" i="1" a="1"/>
  <c r="P6" i="1" s="1"/>
  <c r="Q6" i="1" s="1"/>
  <c r="P13" i="1" a="1"/>
  <c r="P13" i="1" s="1"/>
  <c r="Q13" i="1" s="1"/>
  <c r="P5" i="1" a="1"/>
  <c r="P5" i="1" s="1"/>
  <c r="Q5" i="1" s="1"/>
  <c r="P14" i="1" a="1"/>
  <c r="P14" i="1" s="1"/>
  <c r="Q14" i="1" s="1"/>
  <c r="P12" i="1" a="1"/>
  <c r="P12" i="1" s="1"/>
  <c r="Q12" i="1" s="1"/>
  <c r="R4" i="1"/>
  <c r="P4" i="1" a="1"/>
  <c r="P4" i="1" s="1"/>
  <c r="Q11" i="1"/>
  <c r="P11" i="1" a="1"/>
  <c r="P11" i="1" s="1"/>
  <c r="P3" i="1" a="1"/>
  <c r="P3" i="1" s="1"/>
  <c r="Q3" i="1" s="1"/>
  <c r="P10" i="1" a="1"/>
  <c r="P10" i="1" s="1"/>
  <c r="Q10" i="1" s="1"/>
  <c r="P2" i="1"/>
  <c r="Q2" i="1" s="1"/>
  <c r="Q4" i="1"/>
</calcChain>
</file>

<file path=xl/sharedStrings.xml><?xml version="1.0" encoding="utf-8"?>
<sst xmlns="http://schemas.openxmlformats.org/spreadsheetml/2006/main" count="57" uniqueCount="44">
  <si>
    <t>Наименование</t>
  </si>
  <si>
    <t>наименование</t>
  </si>
  <si>
    <t>ИНН организации в Украине это ОКПО</t>
  </si>
  <si>
    <t>Юридический Адрес</t>
  </si>
  <si>
    <t>Фактический адрес</t>
  </si>
  <si>
    <t>Руководитель</t>
  </si>
  <si>
    <t>Должность руководителя</t>
  </si>
  <si>
    <t>ИНН руководителя</t>
  </si>
  <si>
    <t>Телефон 1</t>
  </si>
  <si>
    <t>Телефон 2</t>
  </si>
  <si>
    <t>Телефон 3</t>
  </si>
  <si>
    <t>Телефон 4</t>
  </si>
  <si>
    <t>Телефон 5</t>
  </si>
  <si>
    <t>Город</t>
  </si>
  <si>
    <t>Бранч</t>
  </si>
  <si>
    <t>Сотрудник</t>
  </si>
  <si>
    <t>Г. Санкт-Петербург ул.Кавайная 55</t>
  </si>
  <si>
    <t>Москва</t>
  </si>
  <si>
    <t>MOS1</t>
  </si>
  <si>
    <t>mo123321sss</t>
  </si>
  <si>
    <t>г. Воронеж. ул. Райниса 123</t>
  </si>
  <si>
    <t>MOS2</t>
  </si>
  <si>
    <t>mo252252ddd</t>
  </si>
  <si>
    <t xml:space="preserve"> г. Иваново ул. Парварва 34
</t>
  </si>
  <si>
    <t>MOS3</t>
  </si>
  <si>
    <t>mo541254ffj</t>
  </si>
  <si>
    <t xml:space="preserve">  Иваново ул. Парварва 34 </t>
  </si>
  <si>
    <t>MOS4</t>
  </si>
  <si>
    <t>mo854758tre</t>
  </si>
  <si>
    <t xml:space="preserve">  Иваново ул. Парварва 35</t>
  </si>
  <si>
    <t>MOS5</t>
  </si>
  <si>
    <t>mo569785ttt</t>
  </si>
  <si>
    <t xml:space="preserve">  Иваново ул. Парварва 36</t>
  </si>
  <si>
    <t>Иваново</t>
  </si>
  <si>
    <t>MOS6</t>
  </si>
  <si>
    <t>mo123123asd</t>
  </si>
  <si>
    <t xml:space="preserve">  Иваново ул. Парварва 37</t>
  </si>
  <si>
    <t>MOS7</t>
  </si>
  <si>
    <t>mo123698asd</t>
  </si>
  <si>
    <t xml:space="preserve">ул.Космонавта Волкова 27 г. Москва </t>
  </si>
  <si>
    <t>Воронеж</t>
  </si>
  <si>
    <t>MOS8</t>
  </si>
  <si>
    <t>mo321478asa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</si>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</sst>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0E5BE"/>
        <bgColor rgb="FFD0E5BE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76A5AF"/>
        <bgColor rgb="FF76A5A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2" fillId="0" borderId="1" xfId="0" applyFont="1" applyBorder="1" applyAlignment="1"/>
    <xf numFmtId="0" fontId="2" fillId="6" borderId="1" xfId="0" applyFont="1" applyFill="1" applyBorder="1" applyAlignment="1"/>
    <xf numFmtId="0" fontId="2" fillId="0" borderId="1" xfId="0" applyFont="1" applyBorder="1" applyAlignme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workbookViewId="0">
      <selection activeCell="H24" sqref="H24"/>
    </sheetView>
  </sheetViews>
  <sheetFormatPr defaultColWidth="14.42578125" defaultRowHeight="15.75" customHeight="1" x14ac:dyDescent="0.2"/>
  <cols>
    <col min="1" max="1" width="3.85546875" customWidth="1"/>
    <col min="2" max="2" width="5.42578125" customWidth="1"/>
    <col min="3" max="3" width="6.7109375" customWidth="1"/>
    <col min="4" max="4" width="37.140625" customWidth="1"/>
    <col min="5" max="5" width="6.140625" customWidth="1"/>
    <col min="6" max="6" width="8.140625" customWidth="1"/>
    <col min="7" max="7" width="6.85546875" customWidth="1"/>
    <col min="8" max="8" width="6" customWidth="1"/>
    <col min="9" max="9" width="6.85546875" customWidth="1"/>
    <col min="10" max="10" width="7.7109375" customWidth="1"/>
    <col min="11" max="11" width="6" customWidth="1"/>
    <col min="12" max="12" width="5.85546875" customWidth="1"/>
    <col min="13" max="13" width="6.7109375" customWidth="1"/>
    <col min="14" max="14" width="4.28515625" customWidth="1"/>
    <col min="18" max="18" width="11.5703125" customWidth="1"/>
  </cols>
  <sheetData>
    <row r="1" spans="1:33" ht="20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3" t="s">
        <v>13</v>
      </c>
      <c r="P1" s="4" t="s">
        <v>14</v>
      </c>
      <c r="Q1" s="5" t="s">
        <v>15</v>
      </c>
      <c r="R1" s="2"/>
      <c r="S1" s="3" t="s">
        <v>13</v>
      </c>
      <c r="T1" s="6" t="s">
        <v>14</v>
      </c>
      <c r="U1" s="7" t="s">
        <v>15</v>
      </c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2.75" x14ac:dyDescent="0.2">
      <c r="A2" s="9"/>
      <c r="B2" s="9"/>
      <c r="C2" s="10"/>
      <c r="D2" s="11" t="s">
        <v>16</v>
      </c>
      <c r="E2" s="10"/>
      <c r="F2" s="10"/>
      <c r="G2" s="9"/>
      <c r="H2" s="12"/>
      <c r="I2" s="12"/>
      <c r="J2" s="12"/>
      <c r="K2" s="12"/>
      <c r="L2" s="12"/>
      <c r="M2" s="9"/>
      <c r="N2" s="9"/>
      <c r="O2" s="27" t="str">
        <f t="array" ref="O2">IFERROR(INDEX($S$2:$S$9,MATCH(TRUE,ISNUMBER(SEARCH($S$2:$S$9,D2)),0)),"")</f>
        <v/>
      </c>
      <c r="P2" s="13" t="str">
        <f t="shared" ref="P2" si="0">IFERROR(VLOOKUP(O2,$S$2:$T$9,2,0),"")</f>
        <v/>
      </c>
      <c r="Q2" s="14" t="str">
        <f t="shared" ref="Q2:Q13" si="1">IFERROR(VLOOKUP(P2,$T$2:$U$9,2,0),"")</f>
        <v/>
      </c>
      <c r="R2" s="15"/>
      <c r="S2" s="16" t="s">
        <v>17</v>
      </c>
      <c r="T2" s="17" t="s">
        <v>18</v>
      </c>
      <c r="U2" s="18" t="s">
        <v>19</v>
      </c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2.75" x14ac:dyDescent="0.2">
      <c r="A3" s="9"/>
      <c r="B3" s="9"/>
      <c r="C3" s="10"/>
      <c r="D3" s="11" t="s">
        <v>20</v>
      </c>
      <c r="E3" s="10"/>
      <c r="F3" s="10"/>
      <c r="G3" s="9"/>
      <c r="H3" s="12"/>
      <c r="I3" s="12"/>
      <c r="J3" s="12"/>
      <c r="K3" s="12"/>
      <c r="L3" s="12"/>
      <c r="M3" s="9"/>
      <c r="N3" s="9"/>
      <c r="O3" s="27" t="str">
        <f t="array" ref="O3">IFERROR(INDEX($S$2:$S$9,MATCH(TRUE,ISNUMBER(SEARCH($S$2:$S$9,D3)),0)),"")</f>
        <v>Воронеж</v>
      </c>
      <c r="P3" s="13" t="str">
        <f t="array" ref="P3">INDEX(T$2:T$9,SMALL(IF(S$2:S$9=O3,ROW(S$1:S$8)),MOD(COUNTIF(O$1:O2,O3)/COUNTIF(S$2:S$9,O3),1)*COUNTIF(S$2:S$9,O3)+1))</f>
        <v>MOS8</v>
      </c>
      <c r="Q3" s="14" t="str">
        <f t="shared" si="1"/>
        <v>mo321478asa</v>
      </c>
      <c r="R3" s="15"/>
      <c r="S3" s="16" t="s">
        <v>17</v>
      </c>
      <c r="T3" s="17" t="s">
        <v>21</v>
      </c>
      <c r="U3" s="18" t="s">
        <v>22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2.75" x14ac:dyDescent="0.2">
      <c r="A4" s="9"/>
      <c r="B4" s="9"/>
      <c r="C4" s="10"/>
      <c r="D4" s="11" t="s">
        <v>23</v>
      </c>
      <c r="E4" s="10"/>
      <c r="F4" s="10"/>
      <c r="G4" s="9"/>
      <c r="H4" s="12"/>
      <c r="I4" s="12"/>
      <c r="J4" s="12"/>
      <c r="K4" s="12"/>
      <c r="L4" s="12"/>
      <c r="M4" s="9"/>
      <c r="N4" s="9"/>
      <c r="O4" s="27" t="str">
        <f t="array" ref="O4">IFERROR(INDEX($S$2:$S$9,MATCH(TRUE,ISNUMBER(SEARCH($S$2:$S$9,D4)),0)),"")</f>
        <v>Иваново</v>
      </c>
      <c r="P4" s="13" t="str">
        <f t="array" ref="P4">INDEX(T$2:T$9,SMALL(IF(S$2:S$9=O4,ROW(S$1:S$8)),MOD(COUNTIF(O$1:O3,O4)/COUNTIF(S$2:S$9,O4),1)*COUNTIF(S$2:S$9,O4)+1))</f>
        <v>MOS6</v>
      </c>
      <c r="Q4" s="14" t="str">
        <f t="shared" si="1"/>
        <v>mo123123asd</v>
      </c>
      <c r="R4" s="15" t="str">
        <f>IFERROR(VLOOKUP(O4+1,$S$2:$T$9,2,0),"")</f>
        <v/>
      </c>
      <c r="S4" s="16" t="s">
        <v>17</v>
      </c>
      <c r="T4" s="17" t="s">
        <v>24</v>
      </c>
      <c r="U4" s="18" t="s">
        <v>25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2.75" x14ac:dyDescent="0.2">
      <c r="A5" s="9"/>
      <c r="B5" s="9"/>
      <c r="C5" s="10"/>
      <c r="D5" s="11" t="s">
        <v>26</v>
      </c>
      <c r="E5" s="10"/>
      <c r="F5" s="10"/>
      <c r="G5" s="9"/>
      <c r="H5" s="10"/>
      <c r="I5" s="10"/>
      <c r="J5" s="10"/>
      <c r="K5" s="10"/>
      <c r="L5" s="10"/>
      <c r="M5" s="9"/>
      <c r="N5" s="9"/>
      <c r="O5" s="27" t="str">
        <f t="array" ref="O5">IFERROR(INDEX($S$2:$S$9,MATCH(TRUE,ISNUMBER(SEARCH($S$2:$S$9,D5)),0)),"")</f>
        <v>Иваново</v>
      </c>
      <c r="P5" s="13" t="str">
        <f t="array" ref="P5">INDEX(T$2:T$9,SMALL(IF(S$2:S$9=O5,ROW(S$1:S$8)),MOD(COUNTIF(O$1:O4,O5)/COUNTIF(S$2:S$9,O5),1)*COUNTIF(S$2:S$9,O5)+1))</f>
        <v>MOS7</v>
      </c>
      <c r="Q5" s="14" t="str">
        <f t="shared" si="1"/>
        <v>mo123698asd</v>
      </c>
      <c r="R5" s="15"/>
      <c r="S5" s="16" t="s">
        <v>17</v>
      </c>
      <c r="T5" s="17" t="s">
        <v>27</v>
      </c>
      <c r="U5" s="18" t="s">
        <v>28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2.75" x14ac:dyDescent="0.2">
      <c r="A6" s="9"/>
      <c r="B6" s="9"/>
      <c r="C6" s="10"/>
      <c r="D6" s="11" t="s">
        <v>29</v>
      </c>
      <c r="E6" s="10"/>
      <c r="F6" s="10"/>
      <c r="G6" s="9"/>
      <c r="H6" s="10"/>
      <c r="I6" s="10"/>
      <c r="J6" s="10"/>
      <c r="K6" s="10"/>
      <c r="L6" s="10"/>
      <c r="M6" s="9"/>
      <c r="N6" s="9"/>
      <c r="O6" s="27" t="str">
        <f t="array" ref="O6">IFERROR(INDEX($S$2:$S$9,MATCH(TRUE,ISNUMBER(SEARCH($S$2:$S$9,D6)),0)),"")</f>
        <v>Иваново</v>
      </c>
      <c r="P6" s="13" t="str">
        <f t="array" ref="P6">INDEX(T$2:T$9,SMALL(IF(S$2:S$9=O6,ROW(S$1:S$8)),MOD(COUNTIF(O$1:O5,O6)/COUNTIF(S$2:S$9,O6),1)*COUNTIF(S$2:S$9,O6)+1))</f>
        <v>MOS6</v>
      </c>
      <c r="Q6" s="14" t="str">
        <f t="shared" si="1"/>
        <v>mo123123asd</v>
      </c>
      <c r="R6" s="15"/>
      <c r="S6" s="16" t="s">
        <v>17</v>
      </c>
      <c r="T6" s="17" t="s">
        <v>30</v>
      </c>
      <c r="U6" s="18" t="s">
        <v>31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2.75" x14ac:dyDescent="0.2">
      <c r="A7" s="9"/>
      <c r="B7" s="9"/>
      <c r="C7" s="10"/>
      <c r="D7" s="11" t="s">
        <v>32</v>
      </c>
      <c r="E7" s="10"/>
      <c r="F7" s="10"/>
      <c r="G7" s="9"/>
      <c r="H7" s="10"/>
      <c r="I7" s="10"/>
      <c r="J7" s="10"/>
      <c r="K7" s="10"/>
      <c r="L7" s="10"/>
      <c r="M7" s="10"/>
      <c r="N7" s="10"/>
      <c r="O7" s="27" t="str">
        <f t="array" ref="O7">IFERROR(INDEX($S$2:$S$9,MATCH(TRUE,ISNUMBER(SEARCH($S$2:$S$9,D7)),0)),"")</f>
        <v>Иваново</v>
      </c>
      <c r="P7" s="13" t="str">
        <f t="array" ref="P7">INDEX(T$2:T$9,SMALL(IF(S$2:S$9=O7,ROW(S$1:S$8)),MOD(COUNTIF(O$1:O6,O7)/COUNTIF(S$2:S$9,O7),1)*COUNTIF(S$2:S$9,O7)+1))</f>
        <v>MOS7</v>
      </c>
      <c r="Q7" s="14" t="str">
        <f t="shared" si="1"/>
        <v>mo123698asd</v>
      </c>
      <c r="R7" s="15"/>
      <c r="S7" s="16" t="s">
        <v>33</v>
      </c>
      <c r="T7" s="17" t="s">
        <v>34</v>
      </c>
      <c r="U7" s="18" t="s">
        <v>35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2.75" x14ac:dyDescent="0.2">
      <c r="A8" s="10"/>
      <c r="B8" s="10"/>
      <c r="C8" s="20"/>
      <c r="D8" s="11" t="s">
        <v>36</v>
      </c>
      <c r="E8" s="10"/>
      <c r="F8" s="10"/>
      <c r="G8" s="9"/>
      <c r="H8" s="10"/>
      <c r="I8" s="10"/>
      <c r="J8" s="10"/>
      <c r="K8" s="10"/>
      <c r="L8" s="10"/>
      <c r="M8" s="10"/>
      <c r="N8" s="10"/>
      <c r="O8" s="27" t="str">
        <f t="array" ref="O8">IFERROR(INDEX($S$2:$S$9,MATCH(TRUE,ISNUMBER(SEARCH($S$2:$S$9,D8)),0)),"")</f>
        <v>Иваново</v>
      </c>
      <c r="P8" s="13" t="str">
        <f t="array" ref="P8">INDEX(T$2:T$9,SMALL(IF(S$2:S$9=O8,ROW(S$1:S$8)),MOD(COUNTIF(O$1:O7,O8)/COUNTIF(S$2:S$9,O8),1)*COUNTIF(S$2:S$9,O8)+1))</f>
        <v>MOS6</v>
      </c>
      <c r="Q8" s="14" t="str">
        <f t="shared" si="1"/>
        <v>mo123123asd</v>
      </c>
      <c r="R8" s="21"/>
      <c r="S8" s="16" t="s">
        <v>33</v>
      </c>
      <c r="T8" s="17" t="s">
        <v>37</v>
      </c>
      <c r="U8" s="18" t="s">
        <v>38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2.75" x14ac:dyDescent="0.2">
      <c r="A9" s="10"/>
      <c r="B9" s="10"/>
      <c r="C9" s="10"/>
      <c r="D9" s="11" t="s">
        <v>39</v>
      </c>
      <c r="E9" s="10"/>
      <c r="F9" s="10"/>
      <c r="G9" s="9"/>
      <c r="H9" s="10"/>
      <c r="I9" s="10"/>
      <c r="J9" s="10"/>
      <c r="K9" s="10"/>
      <c r="L9" s="10"/>
      <c r="M9" s="10"/>
      <c r="N9" s="10"/>
      <c r="O9" s="27" t="str">
        <f t="array" ref="O9">IFERROR(INDEX($S$2:$S$9,MATCH(TRUE,ISNUMBER(SEARCH($S$2:$S$9,D9)),0)),"")</f>
        <v>Москва</v>
      </c>
      <c r="P9" s="13" t="str">
        <f t="array" ref="P9">INDEX(T$2:T$9,SMALL(IF(S$2:S$9=O9,ROW(S$1:S$8)),MOD(COUNTIF(O$1:O8,O9)/COUNTIF(S$2:S$9,O9),1)*COUNTIF(S$2:S$9,O9)+1))</f>
        <v>MOS1</v>
      </c>
      <c r="Q9" s="14" t="str">
        <f t="shared" si="1"/>
        <v>mo123321sss</v>
      </c>
      <c r="R9" s="21"/>
      <c r="S9" s="16" t="s">
        <v>40</v>
      </c>
      <c r="T9" s="17" t="s">
        <v>41</v>
      </c>
      <c r="U9" s="18" t="s">
        <v>42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2.75" x14ac:dyDescent="0.2">
      <c r="A10" s="10"/>
      <c r="B10" s="10"/>
      <c r="C10" s="10"/>
      <c r="D10" s="11" t="s">
        <v>39</v>
      </c>
      <c r="E10" s="10"/>
      <c r="F10" s="10"/>
      <c r="G10" s="9"/>
      <c r="H10" s="10"/>
      <c r="I10" s="10"/>
      <c r="J10" s="10"/>
      <c r="K10" s="10"/>
      <c r="L10" s="10"/>
      <c r="M10" s="10"/>
      <c r="N10" s="10"/>
      <c r="O10" s="27" t="str">
        <f t="array" ref="O10">IFERROR(INDEX($S$2:$S$9,MATCH(TRUE,ISNUMBER(SEARCH($S$2:$S$9,D10)),0)),"")</f>
        <v>Москва</v>
      </c>
      <c r="P10" s="13" t="str">
        <f t="array" ref="P10">INDEX(T$2:T$9,SMALL(IF(S$2:S$9=O10,ROW(S$1:S$8)),MOD(COUNTIF(O$1:O9,O10)/COUNTIF(S$2:S$9,O10),1)*COUNTIF(S$2:S$9,O10)+1))</f>
        <v>MOS2</v>
      </c>
      <c r="Q10" s="14" t="str">
        <f t="shared" si="1"/>
        <v>mo252252ddd</v>
      </c>
      <c r="R10" s="22"/>
      <c r="S10" s="23" t="s">
        <v>43</v>
      </c>
      <c r="T10" s="24"/>
      <c r="U10" s="25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2.75" x14ac:dyDescent="0.2">
      <c r="A11" s="10"/>
      <c r="B11" s="10"/>
      <c r="C11" s="10"/>
      <c r="D11" s="11" t="s">
        <v>39</v>
      </c>
      <c r="E11" s="10"/>
      <c r="F11" s="10"/>
      <c r="G11" s="9"/>
      <c r="H11" s="10"/>
      <c r="I11" s="10"/>
      <c r="J11" s="10"/>
      <c r="K11" s="10"/>
      <c r="L11" s="10"/>
      <c r="M11" s="10"/>
      <c r="N11" s="10"/>
      <c r="O11" s="27" t="str">
        <f t="array" ref="O11">IFERROR(INDEX($S$2:$S$9,MATCH(TRUE,ISNUMBER(SEARCH($S$2:$S$9,D11)),0)),"")</f>
        <v>Москва</v>
      </c>
      <c r="P11" s="13" t="str">
        <f t="array" ref="P11">INDEX(T$2:T$9,SMALL(IF(S$2:S$9=O11,ROW(S$1:S$8)),MOD(COUNTIF(O$1:O10,O11)/COUNTIF(S$2:S$9,O11),1)*COUNTIF(S$2:S$9,O11)+1))</f>
        <v>MOS3</v>
      </c>
      <c r="Q11" s="14" t="str">
        <f t="shared" si="1"/>
        <v>mo541254ffj</v>
      </c>
      <c r="R11" s="26"/>
      <c r="S11" s="27"/>
      <c r="T11" s="28"/>
      <c r="U11" s="25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2.75" x14ac:dyDescent="0.2">
      <c r="A12" s="10"/>
      <c r="B12" s="10"/>
      <c r="C12" s="10"/>
      <c r="D12" s="11" t="s">
        <v>39</v>
      </c>
      <c r="E12" s="10"/>
      <c r="F12" s="10"/>
      <c r="G12" s="9"/>
      <c r="H12" s="10"/>
      <c r="I12" s="10"/>
      <c r="J12" s="10"/>
      <c r="K12" s="10"/>
      <c r="L12" s="10"/>
      <c r="M12" s="10"/>
      <c r="N12" s="10"/>
      <c r="O12" s="27" t="str">
        <f t="array" ref="O12">IFERROR(INDEX($S$2:$S$9,MATCH(TRUE,ISNUMBER(SEARCH($S$2:$S$9,D12)),0)),"")</f>
        <v>Москва</v>
      </c>
      <c r="P12" s="13" t="str">
        <f t="array" ref="P12">INDEX(T$2:T$9,SMALL(IF(S$2:S$9=O12,ROW(S$1:S$8)),MOD(COUNTIF(O$1:O11,O12)/COUNTIF(S$2:S$9,O12),1)*COUNTIF(S$2:S$9,O12)+1))</f>
        <v>MOS4</v>
      </c>
      <c r="Q12" s="14" t="str">
        <f t="shared" si="1"/>
        <v>mo854758tre</v>
      </c>
      <c r="R12" s="26"/>
      <c r="S12" s="27"/>
      <c r="T12" s="28"/>
      <c r="U12" s="25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2.75" x14ac:dyDescent="0.2">
      <c r="A13" s="10"/>
      <c r="B13" s="10"/>
      <c r="C13" s="10"/>
      <c r="D13" s="11" t="s">
        <v>39</v>
      </c>
      <c r="E13" s="10"/>
      <c r="F13" s="10"/>
      <c r="G13" s="9"/>
      <c r="H13" s="10"/>
      <c r="I13" s="10"/>
      <c r="J13" s="10"/>
      <c r="K13" s="10"/>
      <c r="L13" s="10"/>
      <c r="M13" s="10"/>
      <c r="N13" s="10"/>
      <c r="O13" s="27" t="str">
        <f t="array" ref="O13">IFERROR(INDEX($S$2:$S$9,MATCH(TRUE,ISNUMBER(SEARCH($S$2:$S$9,D13)),0)),"")</f>
        <v>Москва</v>
      </c>
      <c r="P13" s="13" t="str">
        <f t="array" ref="P13">INDEX(T$2:T$9,SMALL(IF(S$2:S$9=O13,ROW(S$1:S$8)),MOD(COUNTIF(O$1:O12,O13)/COUNTIF(S$2:S$9,O13),1)*COUNTIF(S$2:S$9,O13)+1))</f>
        <v>MOS5</v>
      </c>
      <c r="Q13" s="14" t="str">
        <f t="shared" si="1"/>
        <v>mo569785ttt</v>
      </c>
      <c r="R13" s="26"/>
      <c r="S13" s="27"/>
      <c r="T13" s="28"/>
      <c r="U13" s="25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2.75" x14ac:dyDescent="0.2">
      <c r="A14" s="10"/>
      <c r="B14" s="10"/>
      <c r="C14" s="10"/>
      <c r="D14" s="11" t="s">
        <v>39</v>
      </c>
      <c r="E14" s="10"/>
      <c r="F14" s="10"/>
      <c r="G14" s="9"/>
      <c r="H14" s="10"/>
      <c r="I14" s="10"/>
      <c r="J14" s="10"/>
      <c r="K14" s="10"/>
      <c r="L14" s="10"/>
      <c r="M14" s="10"/>
      <c r="N14" s="10"/>
      <c r="O14" s="27" t="str">
        <f t="array" ref="O14">IFERROR(INDEX($S$2:$S$9,MATCH(TRUE,ISNUMBER(SEARCH($S$2:$S$9,D14)),0)),"")</f>
        <v>Москва</v>
      </c>
      <c r="P14" s="13" t="str">
        <f t="array" ref="P14">INDEX(T$2:T$9,SMALL(IF(S$2:S$9=O14,ROW(S$1:S$8)),MOD(COUNTIF(O$1:O13,O14)/COUNTIF(S$2:S$9,O14),1)*COUNTIF(S$2:S$9,O14)+1))</f>
        <v>MOS1</v>
      </c>
      <c r="Q14" s="14" t="str">
        <f>IFERROR(VLOOKUP(P14,$T$2:$U$9,2,0),"")</f>
        <v>mo123321sss</v>
      </c>
      <c r="R14" s="26"/>
      <c r="S14" s="27"/>
      <c r="T14" s="28"/>
      <c r="U14" s="25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Шуляр Дмитрий Владимирович</dc:creator>
  <cp:lastModifiedBy>_Boroda_</cp:lastModifiedBy>
  <dcterms:created xsi:type="dcterms:W3CDTF">2015-05-22T15:05:41Z</dcterms:created>
  <dcterms:modified xsi:type="dcterms:W3CDTF">2015-05-25T07:52:50Z</dcterms:modified>
</cp:coreProperties>
</file>