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ы\Desktop\"/>
    </mc:Choice>
  </mc:AlternateContent>
  <bookViews>
    <workbookView xWindow="0" yWindow="0" windowWidth="20490" windowHeight="7755"/>
  </bookViews>
  <sheets>
    <sheet name="Лист1" sheetId="1" r:id="rId1"/>
  </sheets>
  <externalReferences>
    <externalReference r:id="rId2"/>
  </externalReferences>
  <definedNames>
    <definedName name="бюджет">[1]Данные!$U$45:$U$46</definedName>
    <definedName name="вид_наряда">[1]Данные!$U$281:$U$296</definedName>
    <definedName name="выезд">[1]Данные!$U$298:$U$301</definedName>
    <definedName name="Глава10">#REF!</definedName>
    <definedName name="Глава11">#REF!</definedName>
    <definedName name="Глава13">#REF!</definedName>
    <definedName name="Глава14">#REF!</definedName>
    <definedName name="Глава15">#REF!</definedName>
    <definedName name="Глава16">#REF!</definedName>
    <definedName name="Глава17">#REF!</definedName>
    <definedName name="Глава18">#REF!</definedName>
    <definedName name="Глава19">#REF!</definedName>
    <definedName name="Глава20">#REF!</definedName>
    <definedName name="Глава21">#REF!</definedName>
    <definedName name="Глава23">#REF!</definedName>
    <definedName name="Глава25">#REF!</definedName>
    <definedName name="Глава26">#REF!</definedName>
    <definedName name="Глава9">#REF!</definedName>
    <definedName name="Исполнитель">#REF!</definedName>
    <definedName name="колво_выездов">[1]Данные!#REF!</definedName>
    <definedName name="месяц">[1]Данные!$Q$30:$Q$41</definedName>
    <definedName name="надб">#REF!</definedName>
    <definedName name="Писестраница">#REF!</definedName>
    <definedName name="Писестраницадва">#REF!</definedName>
    <definedName name="Посчитано_в_AutoCAD">#REF!</definedName>
    <definedName name="прибор">[1]Данные!$Q$14:$Q$15</definedName>
    <definedName name="с3">[1]Данные!$U$13:$U$17</definedName>
    <definedName name="с4">[1]Данные!$U$20:$U$32</definedName>
    <definedName name="с5">[1]Данные!$U$34:$U$43</definedName>
    <definedName name="срочность">[1]Данные!$U$2:$U$4</definedName>
    <definedName name="съёмка">[1]Данные!$Q$21:$Q$29</definedName>
    <definedName name="ф7">[1]Данные!$U$10:$U$11</definedName>
    <definedName name="ф8">#REF!</definedName>
    <definedName name="чья_машина">[1]Данные!$U$303:$U$304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C7" i="1"/>
  <c r="F6" i="1"/>
  <c r="C6" i="1"/>
  <c r="F5" i="1"/>
  <c r="C5" i="1"/>
  <c r="F4" i="1"/>
  <c r="C4" i="1"/>
  <c r="F3" i="1"/>
  <c r="F8" i="1" s="1"/>
  <c r="C3" i="1"/>
  <c r="F2" i="1"/>
  <c r="C2" i="1"/>
</calcChain>
</file>

<file path=xl/sharedStrings.xml><?xml version="1.0" encoding="utf-8"?>
<sst xmlns="http://schemas.openxmlformats.org/spreadsheetml/2006/main" count="13" uniqueCount="13">
  <si>
    <t>Кол-во человек</t>
  </si>
  <si>
    <t>Кол-во дней работы</t>
  </si>
  <si>
    <t>Общая трудоемкость</t>
  </si>
  <si>
    <t>Оклад</t>
  </si>
  <si>
    <t>ФОТ</t>
  </si>
  <si>
    <t>Начальник отдела</t>
  </si>
  <si>
    <t>Заместитель</t>
  </si>
  <si>
    <t>Механик 1 категории</t>
  </si>
  <si>
    <t>Механик 2 категории</t>
  </si>
  <si>
    <t>Механик 3 категории</t>
  </si>
  <si>
    <t>Механик 4 категории</t>
  </si>
  <si>
    <t>ИТОГО</t>
  </si>
  <si>
    <t>Нужное значение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</si>
</sst>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" x14ac:knownFonts="1">
    <font>
      <sz val="10"/>
      <name val="Arial Cyr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  <xf numFmtId="0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2" borderId="0" xfId="0" applyNumberFormat="1" applyFont="1" applyFill="1"/>
    <xf numFmtId="164" fontId="1" fillId="0" borderId="1" xfId="0" applyNumberFormat="1" applyFont="1" applyBorder="1" applyAlignment="1">
      <alignment horizontal="center" wrapText="1"/>
    </xf>
    <xf numFmtId="164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164" fontId="1" fillId="2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4;&#1099;/Downloads/741668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Cметы"/>
    </sheetNames>
    <sheetDataSet>
      <sheetData sheetId="0">
        <row r="2">
          <cell r="U2" t="str">
            <v>нет</v>
          </cell>
        </row>
        <row r="3">
          <cell r="U3">
            <v>0.25</v>
          </cell>
        </row>
        <row r="4">
          <cell r="U4">
            <v>0.5</v>
          </cell>
        </row>
        <row r="10">
          <cell r="U10" t="str">
            <v>кабеля</v>
          </cell>
        </row>
        <row r="11">
          <cell r="U11" t="str">
            <v>канализ/водопр/тепл</v>
          </cell>
        </row>
        <row r="13">
          <cell r="U13" t="str">
            <v>п 2.1</v>
          </cell>
        </row>
        <row r="14">
          <cell r="Q14" t="str">
            <v>№132233</v>
          </cell>
          <cell r="U14" t="str">
            <v>п 2.2</v>
          </cell>
        </row>
        <row r="15">
          <cell r="Q15" t="str">
            <v>№130667</v>
          </cell>
          <cell r="U15" t="str">
            <v>п 2.3</v>
          </cell>
        </row>
        <row r="16">
          <cell r="U16" t="str">
            <v>п 2.4</v>
          </cell>
        </row>
        <row r="17">
          <cell r="U17" t="str">
            <v>п 2.5</v>
          </cell>
        </row>
        <row r="20">
          <cell r="U20" t="str">
            <v>п 4.3.1</v>
          </cell>
        </row>
        <row r="21">
          <cell r="Q21" t="str">
            <v>инженер Лобачёв Д.Ю.</v>
          </cell>
          <cell r="U21" t="str">
            <v>п 4.3.3</v>
          </cell>
        </row>
        <row r="22">
          <cell r="Q22" t="str">
            <v>инженер  hhh</v>
          </cell>
          <cell r="U22" t="str">
            <v>п 4.3.5</v>
          </cell>
        </row>
        <row r="23">
          <cell r="Q23" t="str">
            <v>техник I кат. ЛП.А.</v>
          </cell>
          <cell r="U23" t="str">
            <v>п 4.3.7</v>
          </cell>
        </row>
        <row r="24">
          <cell r="Q24" t="str">
            <v>техник ОЕ.П.</v>
          </cell>
          <cell r="U24" t="str">
            <v>п 4.3.9</v>
          </cell>
        </row>
        <row r="25">
          <cell r="Q25" t="str">
            <v>техник ВЕ.Н.</v>
          </cell>
          <cell r="U25" t="str">
            <v>п 4.3.11</v>
          </cell>
        </row>
        <row r="26">
          <cell r="Q26" t="str">
            <v>техник БО.В.</v>
          </cell>
          <cell r="U26" t="str">
            <v>п 3.3.1</v>
          </cell>
        </row>
        <row r="27">
          <cell r="Q27" t="str">
            <v>инженер ТЮ.В.</v>
          </cell>
          <cell r="U27" t="str">
            <v>п 3.3.3</v>
          </cell>
        </row>
        <row r="28">
          <cell r="U28" t="str">
            <v>п 3.3.5</v>
          </cell>
        </row>
        <row r="29">
          <cell r="Q29" t="str">
            <v xml:space="preserve"> </v>
          </cell>
          <cell r="U29" t="str">
            <v>п 3.3.7</v>
          </cell>
        </row>
        <row r="30">
          <cell r="Q30" t="str">
            <v>Январь</v>
          </cell>
          <cell r="U30" t="str">
            <v>п 3.3.9</v>
          </cell>
        </row>
        <row r="31">
          <cell r="Q31" t="str">
            <v>Февраль</v>
          </cell>
          <cell r="U31" t="str">
            <v>п 3.3.11</v>
          </cell>
        </row>
        <row r="32">
          <cell r="Q32" t="str">
            <v>Март</v>
          </cell>
          <cell r="U32" t="str">
            <v>п 3.3.13</v>
          </cell>
        </row>
        <row r="33">
          <cell r="Q33" t="str">
            <v>Апрель</v>
          </cell>
        </row>
        <row r="34">
          <cell r="Q34" t="str">
            <v>Май</v>
          </cell>
          <cell r="U34" t="str">
            <v>п 6.3.1</v>
          </cell>
        </row>
        <row r="35">
          <cell r="Q35" t="str">
            <v>Июнь</v>
          </cell>
          <cell r="U35" t="str">
            <v>п 6.3.2</v>
          </cell>
        </row>
        <row r="36">
          <cell r="Q36" t="str">
            <v>Июль</v>
          </cell>
          <cell r="U36" t="str">
            <v>п 6.3.3</v>
          </cell>
        </row>
        <row r="37">
          <cell r="Q37" t="str">
            <v>Август</v>
          </cell>
          <cell r="U37" t="str">
            <v>п 6.3.4</v>
          </cell>
        </row>
        <row r="38">
          <cell r="Q38" t="str">
            <v>Сентябрь</v>
          </cell>
          <cell r="U38" t="str">
            <v>п 6.3.5</v>
          </cell>
        </row>
        <row r="39">
          <cell r="Q39" t="str">
            <v>Октябрь</v>
          </cell>
          <cell r="U39" t="str">
            <v>п 6.3.6</v>
          </cell>
        </row>
        <row r="40">
          <cell r="Q40" t="str">
            <v>Ноябрь</v>
          </cell>
          <cell r="U40" t="str">
            <v>п 6.3.7</v>
          </cell>
        </row>
        <row r="41">
          <cell r="Q41" t="str">
            <v>Декабрь</v>
          </cell>
          <cell r="U41" t="str">
            <v>п 6.3.8</v>
          </cell>
        </row>
        <row r="42">
          <cell r="U42" t="str">
            <v>п 6.3.9</v>
          </cell>
        </row>
        <row r="43">
          <cell r="U43" t="str">
            <v>п 6.3.10</v>
          </cell>
        </row>
        <row r="45">
          <cell r="U45">
            <v>0.75</v>
          </cell>
        </row>
        <row r="46">
          <cell r="U46" t="str">
            <v xml:space="preserve">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D8" sqref="D8"/>
    </sheetView>
  </sheetViews>
  <sheetFormatPr defaultRowHeight="12.75" x14ac:dyDescent="0.2"/>
  <cols>
    <col min="1" max="1" width="21" customWidth="1"/>
    <col min="2" max="2" width="11.42578125" customWidth="1"/>
    <col min="3" max="3" width="12.42578125" customWidth="1"/>
    <col min="4" max="4" width="9.140625" style="12"/>
    <col min="5" max="5" width="12.85546875" customWidth="1"/>
    <col min="6" max="6" width="14.7109375" bestFit="1" customWidth="1"/>
  </cols>
  <sheetData>
    <row r="1" spans="1:6" s="2" customFormat="1" ht="63" x14ac:dyDescent="0.25">
      <c r="A1" s="1"/>
      <c r="B1" s="1" t="s">
        <v>0</v>
      </c>
      <c r="C1" s="1" t="s">
        <v>1</v>
      </c>
      <c r="D1" s="9" t="s">
        <v>2</v>
      </c>
      <c r="E1" s="1" t="s">
        <v>3</v>
      </c>
      <c r="F1" s="1" t="s">
        <v>4</v>
      </c>
    </row>
    <row r="2" spans="1:6" x14ac:dyDescent="0.2">
      <c r="A2" s="3" t="s">
        <v>5</v>
      </c>
      <c r="B2" s="4">
        <v>2</v>
      </c>
      <c r="C2" s="4">
        <f>D2/B2</f>
        <v>30</v>
      </c>
      <c r="D2" s="10">
        <v>60</v>
      </c>
      <c r="E2" s="4">
        <v>8048</v>
      </c>
      <c r="F2" s="4">
        <f t="shared" ref="F2:F7" si="0">D2*E2</f>
        <v>482880</v>
      </c>
    </row>
    <row r="3" spans="1:6" x14ac:dyDescent="0.2">
      <c r="A3" s="3" t="s">
        <v>6</v>
      </c>
      <c r="B3" s="4">
        <v>3</v>
      </c>
      <c r="C3" s="4">
        <f t="shared" ref="C3:C7" si="1">D3/B3</f>
        <v>15</v>
      </c>
      <c r="D3" s="10">
        <v>45</v>
      </c>
      <c r="E3" s="4">
        <v>4520</v>
      </c>
      <c r="F3" s="4">
        <f t="shared" si="0"/>
        <v>203400</v>
      </c>
    </row>
    <row r="4" spans="1:6" x14ac:dyDescent="0.2">
      <c r="A4" s="3" t="s">
        <v>7</v>
      </c>
      <c r="B4" s="4">
        <v>5</v>
      </c>
      <c r="C4" s="4">
        <f t="shared" si="1"/>
        <v>25</v>
      </c>
      <c r="D4" s="10">
        <v>125</v>
      </c>
      <c r="E4" s="4">
        <v>2343</v>
      </c>
      <c r="F4" s="4">
        <f t="shared" si="0"/>
        <v>292875</v>
      </c>
    </row>
    <row r="5" spans="1:6" x14ac:dyDescent="0.2">
      <c r="A5" s="3" t="s">
        <v>8</v>
      </c>
      <c r="B5" s="4">
        <v>8</v>
      </c>
      <c r="C5" s="4">
        <f t="shared" si="1"/>
        <v>18</v>
      </c>
      <c r="D5" s="10">
        <v>144</v>
      </c>
      <c r="E5" s="4">
        <v>4585</v>
      </c>
      <c r="F5" s="4">
        <f t="shared" si="0"/>
        <v>660240</v>
      </c>
    </row>
    <row r="6" spans="1:6" x14ac:dyDescent="0.2">
      <c r="A6" s="3" t="s">
        <v>9</v>
      </c>
      <c r="B6" s="4">
        <v>4</v>
      </c>
      <c r="C6" s="4">
        <f t="shared" si="1"/>
        <v>38</v>
      </c>
      <c r="D6" s="10">
        <v>152</v>
      </c>
      <c r="E6" s="4">
        <v>2359</v>
      </c>
      <c r="F6" s="4">
        <f t="shared" si="0"/>
        <v>358568</v>
      </c>
    </row>
    <row r="7" spans="1:6" x14ac:dyDescent="0.2">
      <c r="A7" s="3" t="s">
        <v>10</v>
      </c>
      <c r="B7" s="4">
        <v>2</v>
      </c>
      <c r="C7" s="4">
        <f t="shared" si="1"/>
        <v>15.01</v>
      </c>
      <c r="D7" s="10">
        <v>30.02</v>
      </c>
      <c r="E7" s="4">
        <v>2359</v>
      </c>
      <c r="F7" s="4">
        <f t="shared" si="0"/>
        <v>70817.179999999993</v>
      </c>
    </row>
    <row r="8" spans="1:6" ht="15.75" x14ac:dyDescent="0.25">
      <c r="A8" s="6" t="s">
        <v>11</v>
      </c>
      <c r="B8" s="7"/>
      <c r="C8" s="7"/>
      <c r="D8" s="11"/>
      <c r="E8" s="7"/>
      <c r="F8" s="7">
        <f>SUM(F2:F7)</f>
        <v>2068780.18</v>
      </c>
    </row>
    <row r="9" spans="1:6" x14ac:dyDescent="0.2">
      <c r="A9" s="5"/>
      <c r="B9" s="5"/>
      <c r="C9" s="5"/>
      <c r="E9" s="5"/>
      <c r="F9" s="5"/>
    </row>
    <row r="10" spans="1:6" x14ac:dyDescent="0.2">
      <c r="A10" s="5"/>
      <c r="B10" s="5"/>
      <c r="C10" s="5"/>
      <c r="E10" s="5"/>
      <c r="F10" s="5"/>
    </row>
    <row r="11" spans="1:6" ht="15.75" x14ac:dyDescent="0.25">
      <c r="A11" s="5"/>
      <c r="B11" s="5"/>
      <c r="C11" s="5"/>
      <c r="D11" s="13" t="s">
        <v>12</v>
      </c>
      <c r="E11" s="8"/>
      <c r="F11" s="8">
        <v>2068796.14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и Олег</dc:creator>
  <cp:lastModifiedBy>Екатерина и Олег</cp:lastModifiedBy>
  <dcterms:created xsi:type="dcterms:W3CDTF">2015-05-31T11:20:34Z</dcterms:created>
  <dcterms:modified xsi:type="dcterms:W3CDTF">2015-05-31T13:08:52Z</dcterms:modified>
</cp:coreProperties>
</file>