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 activeTab="2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6" i="2"/>
  <c r="F5" i="2"/>
  <c r="F4" i="2"/>
  <c r="F12" i="2"/>
  <c r="F10" i="2"/>
  <c r="F9" i="2"/>
  <c r="F8" i="2"/>
  <c r="F7" i="2"/>
  <c r="F3" i="2"/>
  <c r="F2" i="2"/>
  <c r="D13" i="2"/>
  <c r="D9" i="2"/>
  <c r="D2" i="2"/>
  <c r="B13" i="2"/>
  <c r="B9" i="2"/>
  <c r="B2" i="2"/>
  <c r="G6" i="1" l="1"/>
  <c r="G5" i="1"/>
  <c r="G4" i="1"/>
  <c r="G3" i="1"/>
  <c r="G2" i="1"/>
  <c r="F5" i="1"/>
  <c r="F6" i="1" s="1"/>
  <c r="F4" i="1"/>
  <c r="F3" i="1"/>
  <c r="F2" i="1"/>
  <c r="E5" i="1"/>
  <c r="E6" i="1"/>
  <c r="E4" i="1"/>
  <c r="E3" i="1"/>
  <c r="E2" i="1"/>
  <c r="D6" i="1"/>
</calcChain>
</file>

<file path=xl/sharedStrings.xml><?xml version="1.0" encoding="utf-8"?>
<sst xmlns="http://schemas.openxmlformats.org/spreadsheetml/2006/main" count="31" uniqueCount="30">
  <si>
    <t>Сегмент рынка</t>
  </si>
  <si>
    <t>Себестоимость единицы продукции, руб.</t>
  </si>
  <si>
    <t>Цена единицы продукции,руб.</t>
  </si>
  <si>
    <t>Объем реализации,тыс. шт.</t>
  </si>
  <si>
    <t>Затраты на производство, тыс. руб.</t>
  </si>
  <si>
    <t>Выручка от реализации,тыс. руб.</t>
  </si>
  <si>
    <t>Прибыль, тыс. руб.</t>
  </si>
  <si>
    <t>A</t>
  </si>
  <si>
    <t>B</t>
  </si>
  <si>
    <t>C</t>
  </si>
  <si>
    <t>D</t>
  </si>
  <si>
    <t>Итого</t>
  </si>
  <si>
    <t>Статья</t>
  </si>
  <si>
    <t>1999г.(отчет),тыс.руб.</t>
  </si>
  <si>
    <t>Удельный вес, %</t>
  </si>
  <si>
    <t>Превышение</t>
  </si>
  <si>
    <t>2000г (план) тыс. руб.</t>
  </si>
  <si>
    <t>В % к 1999 г</t>
  </si>
  <si>
    <t>4. Налоги на имущество</t>
  </si>
  <si>
    <t>Неналоговые доходы</t>
  </si>
  <si>
    <t>3. Штрафные санкции</t>
  </si>
  <si>
    <t>Итого доходов</t>
  </si>
  <si>
    <t xml:space="preserve">Налоговые доходы </t>
  </si>
  <si>
    <t>3. Налоги на совокупный доход</t>
  </si>
  <si>
    <t>2. Налоги на товары и услуги, лецинзионные сборы</t>
  </si>
  <si>
    <t>1. Налоги на прибыль (доход), прирост капитала</t>
  </si>
  <si>
    <t>5. Платежи за пользование природными ресурсами</t>
  </si>
  <si>
    <t>6. Прочие налоги на пошлины и сборы</t>
  </si>
  <si>
    <t>1. Доходы от имущества, находящиеся в гос. Собственности</t>
  </si>
  <si>
    <t>2. Административные платежи исборы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</si>
</sst>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11.5703125" customWidth="1"/>
    <col min="4" max="4" width="12.140625" style="5" customWidth="1"/>
    <col min="5" max="5" width="14.5703125" customWidth="1"/>
    <col min="6" max="6" width="12.7109375" style="5" customWidth="1"/>
    <col min="7" max="7" width="9.7109375" style="5" customWidth="1"/>
  </cols>
  <sheetData>
    <row r="1" spans="1:7" ht="60" x14ac:dyDescent="0.25">
      <c r="A1" s="3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 t="s">
        <v>7</v>
      </c>
      <c r="B2">
        <v>14</v>
      </c>
      <c r="C2">
        <v>16</v>
      </c>
      <c r="D2" s="5">
        <v>10</v>
      </c>
      <c r="E2">
        <f>D2*B2</f>
        <v>140</v>
      </c>
      <c r="F2" s="5">
        <f>D2*C2</f>
        <v>160</v>
      </c>
      <c r="G2" s="5">
        <f>F2-E2</f>
        <v>20</v>
      </c>
    </row>
    <row r="3" spans="1:7" x14ac:dyDescent="0.25">
      <c r="A3" s="4" t="s">
        <v>8</v>
      </c>
      <c r="B3">
        <v>13</v>
      </c>
      <c r="C3">
        <v>15</v>
      </c>
      <c r="D3" s="5">
        <v>15</v>
      </c>
      <c r="E3">
        <f>D3*B3</f>
        <v>195</v>
      </c>
      <c r="F3" s="5">
        <f>D3*C3</f>
        <v>225</v>
      </c>
      <c r="G3" s="5">
        <f>F3-E3</f>
        <v>30</v>
      </c>
    </row>
    <row r="4" spans="1:7" x14ac:dyDescent="0.25">
      <c r="A4" s="4" t="s">
        <v>9</v>
      </c>
      <c r="B4">
        <v>14</v>
      </c>
      <c r="C4">
        <v>16</v>
      </c>
      <c r="D4" s="5">
        <v>20</v>
      </c>
      <c r="E4">
        <f>D4*B4</f>
        <v>280</v>
      </c>
      <c r="F4" s="5">
        <f>D4*C4</f>
        <v>320</v>
      </c>
      <c r="G4" s="5">
        <f>F4-E4</f>
        <v>40</v>
      </c>
    </row>
    <row r="5" spans="1:7" x14ac:dyDescent="0.25">
      <c r="A5" s="4" t="s">
        <v>10</v>
      </c>
      <c r="B5">
        <v>11</v>
      </c>
      <c r="C5">
        <v>13</v>
      </c>
      <c r="D5" s="5">
        <v>15</v>
      </c>
      <c r="E5">
        <f>D5*B5</f>
        <v>165</v>
      </c>
      <c r="F5" s="5">
        <f>D5*C5</f>
        <v>195</v>
      </c>
      <c r="G5" s="5">
        <f>F5-E5</f>
        <v>30</v>
      </c>
    </row>
    <row r="6" spans="1:7" x14ac:dyDescent="0.25">
      <c r="A6" s="6" t="s">
        <v>11</v>
      </c>
      <c r="B6" s="6"/>
      <c r="C6" s="6"/>
      <c r="D6" s="5">
        <f>SUM(D2:D5)</f>
        <v>60</v>
      </c>
      <c r="E6">
        <f>SUM(E2:E5)</f>
        <v>780</v>
      </c>
      <c r="F6" s="5">
        <f>SUM(F2:F5)</f>
        <v>900</v>
      </c>
      <c r="G6" s="5">
        <f>SUM(G2:G5)</f>
        <v>120</v>
      </c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87" zoomScaleNormal="87" workbookViewId="0">
      <selection activeCell="E6" sqref="E6"/>
    </sheetView>
  </sheetViews>
  <sheetFormatPr defaultRowHeight="15" x14ac:dyDescent="0.25"/>
  <cols>
    <col min="1" max="1" width="24.85546875" customWidth="1"/>
    <col min="2" max="2" width="13.5703125" customWidth="1"/>
    <col min="4" max="4" width="13" customWidth="1"/>
    <col min="6" max="6" width="15.5703125" customWidth="1"/>
    <col min="7" max="7" width="9.42578125" customWidth="1"/>
  </cols>
  <sheetData>
    <row r="1" spans="1:7" ht="59.25" customHeight="1" x14ac:dyDescent="0.25">
      <c r="A1" s="5" t="s">
        <v>12</v>
      </c>
      <c r="B1" s="3" t="s">
        <v>13</v>
      </c>
      <c r="C1" s="3" t="s">
        <v>14</v>
      </c>
      <c r="D1" s="3" t="s">
        <v>16</v>
      </c>
      <c r="E1" s="3" t="s">
        <v>14</v>
      </c>
      <c r="F1" s="3" t="s">
        <v>15</v>
      </c>
      <c r="G1" s="3" t="s">
        <v>17</v>
      </c>
    </row>
    <row r="2" spans="1:7" x14ac:dyDescent="0.25">
      <c r="A2" s="7" t="s">
        <v>22</v>
      </c>
      <c r="B2">
        <f>SUM(B3:B8)</f>
        <v>1403660</v>
      </c>
      <c r="D2">
        <f>SUM(D3:D8)</f>
        <v>1609074</v>
      </c>
      <c r="F2">
        <f>D2-B2</f>
        <v>205414</v>
      </c>
    </row>
    <row r="3" spans="1:7" ht="28.5" customHeight="1" x14ac:dyDescent="0.25">
      <c r="A3" s="1" t="s">
        <v>25</v>
      </c>
      <c r="B3">
        <v>347660</v>
      </c>
      <c r="D3">
        <v>666562</v>
      </c>
      <c r="F3">
        <f>D3-B3</f>
        <v>318902</v>
      </c>
    </row>
    <row r="4" spans="1:7" ht="45" x14ac:dyDescent="0.25">
      <c r="A4" s="1" t="s">
        <v>24</v>
      </c>
      <c r="B4">
        <v>396110</v>
      </c>
      <c r="D4">
        <v>142887</v>
      </c>
      <c r="F4">
        <f>B4-D4</f>
        <v>253223</v>
      </c>
    </row>
    <row r="5" spans="1:7" ht="30" x14ac:dyDescent="0.25">
      <c r="A5" s="1" t="s">
        <v>23</v>
      </c>
      <c r="B5">
        <v>53810</v>
      </c>
      <c r="D5">
        <v>35696</v>
      </c>
      <c r="F5">
        <f>B5-D5</f>
        <v>18114</v>
      </c>
    </row>
    <row r="6" spans="1:7" x14ac:dyDescent="0.25">
      <c r="A6" s="1" t="s">
        <v>18</v>
      </c>
      <c r="B6">
        <v>266900</v>
      </c>
      <c r="D6">
        <v>107253</v>
      </c>
      <c r="F6">
        <f>B6-D6</f>
        <v>159647</v>
      </c>
    </row>
    <row r="7" spans="1:7" ht="45" x14ac:dyDescent="0.25">
      <c r="A7" s="1" t="s">
        <v>26</v>
      </c>
      <c r="B7">
        <v>102600</v>
      </c>
      <c r="D7">
        <v>382380</v>
      </c>
      <c r="F7">
        <f>D7-B7</f>
        <v>279780</v>
      </c>
    </row>
    <row r="8" spans="1:7" ht="30" x14ac:dyDescent="0.25">
      <c r="A8" s="1" t="s">
        <v>27</v>
      </c>
      <c r="B8">
        <v>236580</v>
      </c>
      <c r="D8">
        <v>274296</v>
      </c>
      <c r="F8">
        <f>D8-B8</f>
        <v>37716</v>
      </c>
    </row>
    <row r="9" spans="1:7" x14ac:dyDescent="0.25">
      <c r="A9" s="8" t="s">
        <v>19</v>
      </c>
      <c r="B9">
        <f>SUM(B10:B12)</f>
        <v>23690</v>
      </c>
      <c r="D9">
        <f>SUM(D10:D12)</f>
        <v>45466</v>
      </c>
      <c r="F9">
        <f>D9-B9</f>
        <v>21776</v>
      </c>
    </row>
    <row r="10" spans="1:7" ht="45" x14ac:dyDescent="0.25">
      <c r="A10" s="1" t="s">
        <v>28</v>
      </c>
      <c r="B10">
        <v>10690</v>
      </c>
      <c r="D10">
        <v>37366</v>
      </c>
      <c r="F10">
        <f>D10-B10</f>
        <v>26676</v>
      </c>
    </row>
    <row r="11" spans="1:7" ht="30" x14ac:dyDescent="0.25">
      <c r="A11" s="1" t="s">
        <v>29</v>
      </c>
      <c r="B11">
        <v>9500</v>
      </c>
      <c r="D11">
        <v>4500</v>
      </c>
    </row>
    <row r="12" spans="1:7" x14ac:dyDescent="0.25">
      <c r="A12" s="1" t="s">
        <v>20</v>
      </c>
      <c r="B12">
        <v>3500</v>
      </c>
      <c r="D12">
        <v>3600</v>
      </c>
      <c r="F12">
        <f>D12-B12</f>
        <v>100</v>
      </c>
    </row>
    <row r="13" spans="1:7" x14ac:dyDescent="0.25">
      <c r="A13" s="8" t="s">
        <v>21</v>
      </c>
      <c r="B13">
        <f>B2+B9</f>
        <v>1427350</v>
      </c>
      <c r="C13">
        <v>100</v>
      </c>
      <c r="D13">
        <f>D2+D9</f>
        <v>1654540</v>
      </c>
      <c r="E13">
        <v>100</v>
      </c>
      <c r="F13">
        <f>F2+F9</f>
        <v>227190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</cp:lastModifiedBy>
  <dcterms:created xsi:type="dcterms:W3CDTF">2015-06-04T09:57:18Z</dcterms:created>
  <dcterms:modified xsi:type="dcterms:W3CDTF">2015-06-04T19:09:43Z</dcterms:modified>
</cp:coreProperties>
</file>