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05" windowWidth="19875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6"/>
  <c r="H5"/>
  <c r="H4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<sst xmlns="http://schemas.openxmlformats.org/spreadsheetml/2006/main" count="79" uniqueCount="25">
  <si>
    <t>Марка</t>
  </si>
  <si>
    <t>Модель</t>
  </si>
  <si>
    <t>Модификация</t>
  </si>
  <si>
    <t>Плановое ТО 15000 км</t>
  </si>
  <si>
    <t>Плановое ТО 30000 км</t>
  </si>
  <si>
    <t>Стоимость работ</t>
  </si>
  <si>
    <t>Работы + ориг.запчасти</t>
  </si>
  <si>
    <t>Работы+неоригин.запчасти</t>
  </si>
  <si>
    <t>Продолжительность</t>
  </si>
  <si>
    <t>Toyota</t>
  </si>
  <si>
    <t>Camry</t>
  </si>
  <si>
    <t>2.0 AT (148 л.с.) бензин</t>
  </si>
  <si>
    <t>Пробег (км)</t>
  </si>
  <si>
    <t>2.0 AT (149 л.с.) бензин</t>
  </si>
  <si>
    <t>2.2 AT (131 л.с.) бензин</t>
  </si>
  <si>
    <t>2.4 AT (152 л.с.) бензин</t>
  </si>
  <si>
    <t>2.4 AT (167 л.с.) бензин</t>
  </si>
  <si>
    <t>2.4 AT (167 л.с.) бензин, полный привод</t>
  </si>
  <si>
    <t>2.4 CVT (147 л.с.) гибрид</t>
  </si>
  <si>
    <t>2.4 MT (167 л.с.) бензин</t>
  </si>
  <si>
    <t>2.5 AT (179 л.с.) бензин</t>
  </si>
  <si>
    <t>2.5 AT (181 л.с.) бензин</t>
  </si>
  <si>
    <t>3.0 AT (186 л.с.) бензин</t>
  </si>
  <si>
    <t>3.0 AT (190 л.с.) бензин</t>
  </si>
  <si>
    <t>3.5 AT (249 л.с.) бензин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</si>
</sst>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selection activeCell="H8" sqref="H8"/>
    </sheetView>
  </sheetViews>
  <sheetFormatPr defaultRowHeight="15"/>
  <cols>
    <col min="1" max="1" width="9.140625" style="2"/>
    <col min="2" max="2" width="17.7109375" style="2" customWidth="1"/>
    <col min="3" max="3" width="43.28515625" style="2" customWidth="1"/>
    <col min="4" max="4" width="12.42578125" style="11" hidden="1" customWidth="1"/>
    <col min="5" max="5" width="14.85546875" style="12" customWidth="1"/>
    <col min="6" max="7" width="14.85546875" style="13" customWidth="1"/>
    <col min="8" max="8" width="17.5703125" style="14" customWidth="1"/>
    <col min="9" max="16384" width="9.140625" style="2"/>
  </cols>
  <sheetData>
    <row r="1" spans="1:8" ht="19.5" customHeight="1">
      <c r="A1" s="20" t="s">
        <v>0</v>
      </c>
      <c r="B1" s="20" t="s">
        <v>1</v>
      </c>
      <c r="C1" s="20" t="s">
        <v>2</v>
      </c>
      <c r="D1" s="1"/>
      <c r="E1" s="23" t="s">
        <v>3</v>
      </c>
      <c r="F1" s="24"/>
      <c r="G1" s="24"/>
      <c r="H1" s="25"/>
    </row>
    <row r="2" spans="1:8" ht="37.5" customHeight="1">
      <c r="A2" s="21"/>
      <c r="B2" s="21"/>
      <c r="C2" s="21"/>
      <c r="D2" s="1"/>
      <c r="E2" s="26" t="s">
        <v>5</v>
      </c>
      <c r="F2" s="28" t="s">
        <v>6</v>
      </c>
      <c r="G2" s="28" t="s">
        <v>7</v>
      </c>
      <c r="H2" s="30" t="s">
        <v>8</v>
      </c>
    </row>
    <row r="3" spans="1:8" ht="27.75" customHeight="1">
      <c r="A3" s="22"/>
      <c r="B3" s="22"/>
      <c r="C3" s="22"/>
      <c r="D3" s="1" t="s">
        <v>4</v>
      </c>
      <c r="E3" s="27"/>
      <c r="F3" s="29"/>
      <c r="G3" s="29"/>
      <c r="H3" s="31"/>
    </row>
    <row r="4" spans="1:8" ht="19.5" customHeight="1">
      <c r="A4" s="6" t="s">
        <v>9</v>
      </c>
      <c r="B4" s="6" t="s">
        <v>10</v>
      </c>
      <c r="C4" s="6" t="s">
        <v>11</v>
      </c>
      <c r="D4" s="1" t="s">
        <v>12</v>
      </c>
      <c r="E4" s="4">
        <f>SUMIFS(Лист2!$F$1:$F$6,Лист2!$C$1:$C$6,$C4,Лист2!$E$1:$E$6,E$2)</f>
        <v>0</v>
      </c>
      <c r="F4" s="3">
        <f>SUMIFS(Лист2!$F$1:$F$6,Лист2!$C$1:$C$6,$C4,Лист2!$E$1:$E$6,F$2)</f>
        <v>0</v>
      </c>
      <c r="G4" s="3">
        <f>SUMIFS(Лист2!$F$1:$F$6,Лист2!$C$1:$C$6,$C4,Лист2!$E$1:$E$6,G$2)</f>
        <v>0</v>
      </c>
      <c r="H4" s="5">
        <f ca="1">IFERROR(OFFSET(Лист2!$G$1,MATCH(C4,Лист2!C$1:C$6,0),0),0)</f>
        <v>0</v>
      </c>
    </row>
    <row r="5" spans="1:8" ht="19.5" customHeight="1">
      <c r="A5" s="6" t="s">
        <v>9</v>
      </c>
      <c r="B5" s="6" t="s">
        <v>10</v>
      </c>
      <c r="C5" s="6" t="s">
        <v>13</v>
      </c>
      <c r="D5" s="1">
        <v>30000</v>
      </c>
      <c r="E5" s="4">
        <f>SUMIFS(Лист2!$F$1:$F$6,Лист2!$C$1:$C$6,$C5,Лист2!$E$1:$E$6,E$2)</f>
        <v>0</v>
      </c>
      <c r="F5" s="3">
        <f>SUMIFS(Лист2!$F$1:$F$6,Лист2!$C$1:$C$6,$C5,Лист2!$E$1:$E$6,F$2)</f>
        <v>0</v>
      </c>
      <c r="G5" s="3">
        <f>SUMIFS(Лист2!$F$1:$F$6,Лист2!$C$1:$C$6,$C5,Лист2!$E$1:$E$6,G$2)</f>
        <v>0</v>
      </c>
      <c r="H5" s="5">
        <f ca="1">IFERROR(OFFSET(Лист2!$G$1,MATCH(C5,Лист2!C$1:C$6,0),0),0)</f>
        <v>0</v>
      </c>
    </row>
    <row r="6" spans="1:8" ht="19.5" customHeight="1">
      <c r="A6" s="6" t="s">
        <v>9</v>
      </c>
      <c r="B6" s="6" t="s">
        <v>10</v>
      </c>
      <c r="C6" s="6" t="s">
        <v>14</v>
      </c>
      <c r="D6" s="1"/>
      <c r="E6" s="4">
        <f>SUMIFS(Лист2!$F$1:$F$6,Лист2!$C$1:$C$6,$C6,Лист2!$E$1:$E$6,E$2)</f>
        <v>0</v>
      </c>
      <c r="F6" s="3">
        <f>SUMIFS(Лист2!$F$1:$F$6,Лист2!$C$1:$C$6,$C6,Лист2!$E$1:$E$6,F$2)</f>
        <v>0</v>
      </c>
      <c r="G6" s="3">
        <f>SUMIFS(Лист2!$F$1:$F$6,Лист2!$C$1:$C$6,$C6,Лист2!$E$1:$E$6,G$2)</f>
        <v>0</v>
      </c>
      <c r="H6" s="5">
        <f ca="1">IFERROR(OFFSET(Лист2!$G$1,MATCH(C6,Лист2!C$1:C$6,0),0),0)</f>
        <v>0</v>
      </c>
    </row>
    <row r="7" spans="1:8" ht="19.5" customHeight="1">
      <c r="A7" s="6" t="s">
        <v>9</v>
      </c>
      <c r="B7" s="6" t="s">
        <v>10</v>
      </c>
      <c r="C7" s="6" t="s">
        <v>15</v>
      </c>
      <c r="D7" s="1"/>
      <c r="E7" s="4">
        <f>SUMIFS(Лист2!$F$1:$F$6,Лист2!$C$1:$C$6,$C7,Лист2!$E$1:$E$6,E$2)</f>
        <v>0</v>
      </c>
      <c r="F7" s="3">
        <f>SUMIFS(Лист2!$F$1:$F$6,Лист2!$C$1:$C$6,$C7,Лист2!$E$1:$E$6,F$2)</f>
        <v>0</v>
      </c>
      <c r="G7" s="3">
        <f>SUMIFS(Лист2!$F$1:$F$6,Лист2!$C$1:$C$6,$C7,Лист2!$E$1:$E$6,G$2)</f>
        <v>0</v>
      </c>
      <c r="H7" s="5">
        <f ca="1">IFERROR(OFFSET(Лист2!$G$1,MATCH(C7,Лист2!C$1:C$6,0),0),0)</f>
        <v>0</v>
      </c>
    </row>
    <row r="8" spans="1:8" s="9" customFormat="1" ht="19.5" customHeight="1">
      <c r="A8" s="6" t="s">
        <v>9</v>
      </c>
      <c r="B8" s="7" t="s">
        <v>10</v>
      </c>
      <c r="C8" s="7" t="s">
        <v>16</v>
      </c>
      <c r="D8" s="8"/>
      <c r="E8" s="4">
        <f>SUMIFS(Лист2!$F$1:$F$6,Лист2!$C$1:$C$6,$C8,Лист2!$E$1:$E$6,E$2)</f>
        <v>3000</v>
      </c>
      <c r="F8" s="3">
        <f>SUMIFS(Лист2!$F$1:$F$6,Лист2!$C$1:$C$6,$C8,Лист2!$E$1:$E$6,F$2)</f>
        <v>6000</v>
      </c>
      <c r="G8" s="3">
        <f>SUMIFS(Лист2!$F$1:$F$6,Лист2!$C$1:$C$6,$C8,Лист2!$E$1:$E$6,G$2)</f>
        <v>4000</v>
      </c>
      <c r="H8" s="5">
        <f ca="1">IFERROR(OFFSET(Лист2!$G$1,MATCH(C8,Лист2!C$1:C$6,0),0),0)</f>
        <v>120</v>
      </c>
    </row>
    <row r="9" spans="1:8" s="9" customFormat="1" ht="19.5" customHeight="1">
      <c r="A9" s="6" t="s">
        <v>9</v>
      </c>
      <c r="B9" s="7" t="s">
        <v>10</v>
      </c>
      <c r="C9" s="7" t="s">
        <v>17</v>
      </c>
      <c r="D9" s="8"/>
      <c r="E9" s="4">
        <f>SUMIFS(Лист2!$F$1:$F$6,Лист2!$C$1:$C$6,$C9,Лист2!$E$1:$E$6,E$2)</f>
        <v>0</v>
      </c>
      <c r="F9" s="3">
        <f>SUMIFS(Лист2!$F$1:$F$6,Лист2!$C$1:$C$6,$C9,Лист2!$E$1:$E$6,F$2)</f>
        <v>0</v>
      </c>
      <c r="G9" s="3">
        <f>SUMIFS(Лист2!$F$1:$F$6,Лист2!$C$1:$C$6,$C9,Лист2!$E$1:$E$6,G$2)</f>
        <v>0</v>
      </c>
      <c r="H9" s="5">
        <f ca="1">IFERROR(OFFSET(Лист2!$G$1,MATCH(C9,Лист2!C$1:C$6,0),0),0)</f>
        <v>0</v>
      </c>
    </row>
    <row r="10" spans="1:8" s="9" customFormat="1" ht="19.5" customHeight="1">
      <c r="A10" s="6" t="s">
        <v>9</v>
      </c>
      <c r="B10" s="7" t="s">
        <v>10</v>
      </c>
      <c r="C10" s="7" t="s">
        <v>18</v>
      </c>
      <c r="D10" s="8"/>
      <c r="E10" s="4">
        <f>SUMIFS(Лист2!$F$1:$F$6,Лист2!$C$1:$C$6,$C10,Лист2!$E$1:$E$6,E$2)</f>
        <v>0</v>
      </c>
      <c r="F10" s="3">
        <f>SUMIFS(Лист2!$F$1:$F$6,Лист2!$C$1:$C$6,$C10,Лист2!$E$1:$E$6,F$2)</f>
        <v>0</v>
      </c>
      <c r="G10" s="3">
        <f>SUMIFS(Лист2!$F$1:$F$6,Лист2!$C$1:$C$6,$C10,Лист2!$E$1:$E$6,G$2)</f>
        <v>0</v>
      </c>
      <c r="H10" s="5">
        <f ca="1">IFERROR(OFFSET(Лист2!$G$1,MATCH(C10,Лист2!C$1:C$6,0),0),0)</f>
        <v>0</v>
      </c>
    </row>
    <row r="11" spans="1:8" s="9" customFormat="1" ht="19.5" customHeight="1">
      <c r="A11" s="6" t="s">
        <v>9</v>
      </c>
      <c r="B11" s="7" t="s">
        <v>10</v>
      </c>
      <c r="C11" s="7" t="s">
        <v>19</v>
      </c>
      <c r="D11" s="8"/>
      <c r="E11" s="4">
        <f>SUMIFS(Лист2!$F$1:$F$6,Лист2!$C$1:$C$6,$C11,Лист2!$E$1:$E$6,E$2)</f>
        <v>0</v>
      </c>
      <c r="F11" s="3">
        <f>SUMIFS(Лист2!$F$1:$F$6,Лист2!$C$1:$C$6,$C11,Лист2!$E$1:$E$6,F$2)</f>
        <v>0</v>
      </c>
      <c r="G11" s="3">
        <f>SUMIFS(Лист2!$F$1:$F$6,Лист2!$C$1:$C$6,$C11,Лист2!$E$1:$E$6,G$2)</f>
        <v>0</v>
      </c>
      <c r="H11" s="5">
        <f ca="1">IFERROR(OFFSET(Лист2!$G$1,MATCH(C11,Лист2!C$1:C$6,0),0),0)</f>
        <v>0</v>
      </c>
    </row>
    <row r="12" spans="1:8" s="9" customFormat="1" ht="19.5" customHeight="1">
      <c r="A12" s="6" t="s">
        <v>9</v>
      </c>
      <c r="B12" s="7" t="s">
        <v>10</v>
      </c>
      <c r="C12" s="7" t="s">
        <v>20</v>
      </c>
      <c r="D12" s="8"/>
      <c r="E12" s="4">
        <f>SUMIFS(Лист2!$F$1:$F$6,Лист2!$C$1:$C$6,$C12,Лист2!$E$1:$E$6,E$2)</f>
        <v>0</v>
      </c>
      <c r="F12" s="3">
        <f>SUMIFS(Лист2!$F$1:$F$6,Лист2!$C$1:$C$6,$C12,Лист2!$E$1:$E$6,F$2)</f>
        <v>0</v>
      </c>
      <c r="G12" s="3">
        <f>SUMIFS(Лист2!$F$1:$F$6,Лист2!$C$1:$C$6,$C12,Лист2!$E$1:$E$6,G$2)</f>
        <v>0</v>
      </c>
      <c r="H12" s="5">
        <f ca="1">IFERROR(OFFSET(Лист2!$G$1,MATCH(C12,Лист2!C$1:C$6,0),0),0)</f>
        <v>0</v>
      </c>
    </row>
    <row r="13" spans="1:8" s="9" customFormat="1" ht="19.5" customHeight="1">
      <c r="A13" s="6" t="s">
        <v>9</v>
      </c>
      <c r="B13" s="7" t="s">
        <v>10</v>
      </c>
      <c r="C13" s="7" t="s">
        <v>21</v>
      </c>
      <c r="D13" s="8"/>
      <c r="E13" s="4">
        <f>SUMIFS(Лист2!$F$1:$F$6,Лист2!$C$1:$C$6,$C13,Лист2!$E$1:$E$6,E$2)</f>
        <v>0</v>
      </c>
      <c r="F13" s="3">
        <f>SUMIFS(Лист2!$F$1:$F$6,Лист2!$C$1:$C$6,$C13,Лист2!$E$1:$E$6,F$2)</f>
        <v>0</v>
      </c>
      <c r="G13" s="3">
        <f>SUMIFS(Лист2!$F$1:$F$6,Лист2!$C$1:$C$6,$C13,Лист2!$E$1:$E$6,G$2)</f>
        <v>0</v>
      </c>
      <c r="H13" s="5">
        <f ca="1">IFERROR(OFFSET(Лист2!$G$1,MATCH(C13,Лист2!C$1:C$6,0),0),0)</f>
        <v>0</v>
      </c>
    </row>
    <row r="14" spans="1:8" s="9" customFormat="1" ht="19.5" customHeight="1">
      <c r="A14" s="6" t="s">
        <v>9</v>
      </c>
      <c r="B14" s="7" t="s">
        <v>10</v>
      </c>
      <c r="C14" s="7" t="s">
        <v>22</v>
      </c>
      <c r="D14" s="8"/>
      <c r="E14" s="4">
        <f>SUMIFS(Лист2!$F$1:$F$6,Лист2!$C$1:$C$6,$C14,Лист2!$E$1:$E$6,E$2)</f>
        <v>0</v>
      </c>
      <c r="F14" s="3">
        <f>SUMIFS(Лист2!$F$1:$F$6,Лист2!$C$1:$C$6,$C14,Лист2!$E$1:$E$6,F$2)</f>
        <v>0</v>
      </c>
      <c r="G14" s="3">
        <f>SUMIFS(Лист2!$F$1:$F$6,Лист2!$C$1:$C$6,$C14,Лист2!$E$1:$E$6,G$2)</f>
        <v>0</v>
      </c>
      <c r="H14" s="5">
        <f ca="1">IFERROR(OFFSET(Лист2!$G$1,MATCH(C14,Лист2!C$1:C$6,0),0),0)</f>
        <v>0</v>
      </c>
    </row>
    <row r="15" spans="1:8" s="9" customFormat="1" ht="19.5" customHeight="1">
      <c r="A15" s="6" t="s">
        <v>9</v>
      </c>
      <c r="B15" s="7" t="s">
        <v>10</v>
      </c>
      <c r="C15" s="7" t="s">
        <v>23</v>
      </c>
      <c r="D15" s="8"/>
      <c r="E15" s="4">
        <f>SUMIFS(Лист2!$F$1:$F$6,Лист2!$C$1:$C$6,$C15,Лист2!$E$1:$E$6,E$2)</f>
        <v>0</v>
      </c>
      <c r="F15" s="3">
        <f>SUMIFS(Лист2!$F$1:$F$6,Лист2!$C$1:$C$6,$C15,Лист2!$E$1:$E$6,F$2)</f>
        <v>0</v>
      </c>
      <c r="G15" s="3">
        <f>SUMIFS(Лист2!$F$1:$F$6,Лист2!$C$1:$C$6,$C15,Лист2!$E$1:$E$6,G$2)</f>
        <v>0</v>
      </c>
      <c r="H15" s="5">
        <f ca="1">IFERROR(OFFSET(Лист2!$G$1,MATCH(C15,Лист2!C$1:C$6,0),0),0)</f>
        <v>0</v>
      </c>
    </row>
    <row r="16" spans="1:8" s="9" customFormat="1" ht="19.5" customHeight="1">
      <c r="A16" s="6" t="s">
        <v>9</v>
      </c>
      <c r="B16" s="7" t="s">
        <v>10</v>
      </c>
      <c r="C16" s="7" t="s">
        <v>24</v>
      </c>
      <c r="D16" s="8"/>
      <c r="E16" s="4">
        <f>SUMIFS(Лист2!$F$1:$F$6,Лист2!$C$1:$C$6,$C16,Лист2!$E$1:$E$6,E$2)</f>
        <v>3500</v>
      </c>
      <c r="F16" s="3">
        <f>SUMIFS(Лист2!$F$1:$F$6,Лист2!$C$1:$C$6,$C16,Лист2!$E$1:$E$6,F$2)</f>
        <v>7000</v>
      </c>
      <c r="G16" s="3">
        <f>SUMIFS(Лист2!$F$1:$F$6,Лист2!$C$1:$C$6,$C16,Лист2!$E$1:$E$6,G$2)</f>
        <v>4800</v>
      </c>
      <c r="H16" s="5">
        <f ca="1">IFERROR(OFFSET(Лист2!$G$1,MATCH(C16,Лист2!C$1:C$6,0),0),0)</f>
        <v>150</v>
      </c>
    </row>
    <row r="71" spans="4:8" ht="19.5" customHeight="1">
      <c r="D71" s="10"/>
      <c r="E71" s="2"/>
      <c r="F71" s="2"/>
      <c r="G71" s="2"/>
      <c r="H71" s="2"/>
    </row>
    <row r="72" spans="4:8" ht="19.5" customHeight="1">
      <c r="D72" s="10"/>
      <c r="E72" s="2"/>
      <c r="F72" s="2"/>
      <c r="G72" s="2"/>
      <c r="H72" s="2"/>
    </row>
    <row r="91" spans="4:8" ht="19.5" customHeight="1">
      <c r="D91" s="10"/>
      <c r="E91" s="2"/>
      <c r="F91" s="2"/>
      <c r="G91" s="2"/>
      <c r="H91" s="2"/>
    </row>
    <row r="99" spans="4:8" ht="19.5" customHeight="1">
      <c r="D99" s="10"/>
      <c r="E99" s="2"/>
      <c r="F99" s="2"/>
      <c r="G99" s="2"/>
      <c r="H99" s="2"/>
    </row>
  </sheetData>
  <mergeCells count="8">
    <mergeCell ref="A1:A3"/>
    <mergeCell ref="B1:B3"/>
    <mergeCell ref="C1:C3"/>
    <mergeCell ref="E1:H1"/>
    <mergeCell ref="E2:E3"/>
    <mergeCell ref="F2:F3"/>
    <mergeCell ref="G2:G3"/>
    <mergeCell ref="H2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F16" sqref="F16"/>
    </sheetView>
  </sheetViews>
  <sheetFormatPr defaultRowHeight="15"/>
  <cols>
    <col min="1" max="1" width="6.28515625" bestFit="1" customWidth="1"/>
    <col min="2" max="2" width="6" bestFit="1" customWidth="1"/>
    <col min="3" max="3" width="19.85546875" bestFit="1" customWidth="1"/>
    <col min="4" max="4" width="19.7109375" bestFit="1" customWidth="1"/>
    <col min="5" max="5" width="23.5703125" bestFit="1" customWidth="1"/>
    <col min="6" max="7" width="5" bestFit="1" customWidth="1"/>
    <col min="8" max="8" width="5.140625" bestFit="1" customWidth="1"/>
    <col min="9" max="9" width="14.140625" bestFit="1" customWidth="1"/>
  </cols>
  <sheetData>
    <row r="1" spans="1:9">
      <c r="A1" s="15" t="s">
        <v>9</v>
      </c>
      <c r="B1" s="16" t="s">
        <v>10</v>
      </c>
      <c r="C1" s="18" t="s">
        <v>16</v>
      </c>
      <c r="D1" s="18" t="s">
        <v>3</v>
      </c>
      <c r="E1" s="19" t="s">
        <v>5</v>
      </c>
      <c r="F1" s="17">
        <v>3000</v>
      </c>
      <c r="G1" s="17">
        <v>120</v>
      </c>
      <c r="H1" s="17"/>
      <c r="I1" s="17"/>
    </row>
    <row r="2" spans="1:9">
      <c r="A2" s="15" t="s">
        <v>9</v>
      </c>
      <c r="B2" s="16" t="s">
        <v>10</v>
      </c>
      <c r="C2" s="18" t="s">
        <v>16</v>
      </c>
      <c r="D2" s="18" t="s">
        <v>3</v>
      </c>
      <c r="E2" s="19" t="s">
        <v>6</v>
      </c>
      <c r="F2" s="17">
        <v>6000</v>
      </c>
      <c r="G2" s="17">
        <v>120</v>
      </c>
      <c r="H2" s="17"/>
      <c r="I2" s="17"/>
    </row>
    <row r="3" spans="1:9" ht="15" customHeight="1">
      <c r="A3" s="15" t="s">
        <v>9</v>
      </c>
      <c r="B3" s="16" t="s">
        <v>10</v>
      </c>
      <c r="C3" s="18" t="s">
        <v>16</v>
      </c>
      <c r="D3" s="18" t="s">
        <v>3</v>
      </c>
      <c r="E3" s="19" t="s">
        <v>7</v>
      </c>
      <c r="F3" s="17">
        <v>4000</v>
      </c>
      <c r="G3" s="17">
        <v>120</v>
      </c>
      <c r="H3" s="17"/>
      <c r="I3" s="17"/>
    </row>
    <row r="4" spans="1:9">
      <c r="A4" s="15" t="s">
        <v>9</v>
      </c>
      <c r="B4" s="16" t="s">
        <v>10</v>
      </c>
      <c r="C4" s="18" t="s">
        <v>24</v>
      </c>
      <c r="D4" s="18" t="s">
        <v>3</v>
      </c>
      <c r="E4" s="19" t="s">
        <v>5</v>
      </c>
      <c r="F4" s="17">
        <v>3500</v>
      </c>
      <c r="G4" s="17">
        <v>150</v>
      </c>
      <c r="H4" s="17"/>
      <c r="I4" s="17"/>
    </row>
    <row r="5" spans="1:9">
      <c r="A5" s="15" t="s">
        <v>9</v>
      </c>
      <c r="B5" s="16" t="s">
        <v>10</v>
      </c>
      <c r="C5" s="18" t="s">
        <v>24</v>
      </c>
      <c r="D5" s="18" t="s">
        <v>3</v>
      </c>
      <c r="E5" s="19" t="s">
        <v>6</v>
      </c>
      <c r="F5" s="17">
        <v>7000</v>
      </c>
      <c r="G5" s="17">
        <v>150</v>
      </c>
      <c r="H5" s="17"/>
      <c r="I5" s="17"/>
    </row>
    <row r="6" spans="1:9">
      <c r="A6" s="15" t="s">
        <v>9</v>
      </c>
      <c r="B6" s="16" t="s">
        <v>10</v>
      </c>
      <c r="C6" s="18" t="s">
        <v>24</v>
      </c>
      <c r="D6" s="18" t="s">
        <v>3</v>
      </c>
      <c r="E6" s="19" t="s">
        <v>7</v>
      </c>
      <c r="F6" s="17">
        <v>4800</v>
      </c>
      <c r="G6" s="17">
        <v>150</v>
      </c>
      <c r="H6" s="17"/>
      <c r="I6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vkotik</cp:lastModifiedBy>
  <dcterms:created xsi:type="dcterms:W3CDTF">2015-06-18T09:30:39Z</dcterms:created>
  <dcterms:modified xsi:type="dcterms:W3CDTF">2015-06-22T11:39:18Z</dcterms:modified>
</cp:coreProperties>
</file>