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2" i="1" l="1"/>
  <c r="P3" i="1" a="1"/>
  <c r="P3" i="1" s="1"/>
  <c r="P4" i="1" a="1"/>
  <c r="P4" i="1" s="1"/>
  <c r="P5" i="1" a="1"/>
  <c r="P5" i="1" s="1"/>
  <c r="P6" i="1" a="1"/>
  <c r="P6" i="1" s="1"/>
  <c r="P7" i="1" a="1"/>
  <c r="P7" i="1" s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2" i="1" a="1"/>
  <c r="P2" i="1" s="1"/>
  <c r="Q3" i="1" l="1" a="1"/>
  <c r="Q3" i="1" s="1"/>
  <c r="Q6" i="1" a="1"/>
  <c r="Q6" i="1" s="1"/>
  <c r="Q8" i="1" a="1"/>
  <c r="Q8" i="1" s="1"/>
  <c r="Q7" i="1" a="1"/>
  <c r="Q7" i="1" s="1"/>
  <c r="Q5" i="1" a="1"/>
  <c r="Q5" i="1" s="1"/>
  <c r="Q4" i="1" a="1"/>
  <c r="Q4" i="1" s="1"/>
  <c r="Q13" i="1" a="1"/>
  <c r="Q13" i="1" s="1"/>
  <c r="Q11" i="1" a="1"/>
  <c r="Q11" i="1" s="1"/>
  <c r="Q9" i="1" a="1"/>
  <c r="Q9" i="1" s="1"/>
  <c r="Q14" i="1" a="1"/>
  <c r="Q14" i="1" s="1"/>
  <c r="Q12" i="1" a="1"/>
  <c r="Q12" i="1" s="1"/>
  <c r="Q10" i="1" a="1"/>
  <c r="Q10" i="1" s="1"/>
  <c r="R4" i="1"/>
</calcChain>
</file>

<file path=xl/sharedStrings.xml><?xml version="1.0" encoding="utf-8"?>
<sst xmlns="http://schemas.openxmlformats.org/spreadsheetml/2006/main" count="105" uniqueCount="60">
  <si>
    <t>Город</t>
  </si>
  <si>
    <t>Бранч</t>
  </si>
  <si>
    <t>Г. Санкт-Петербург ул.Кавайная 55</t>
  </si>
  <si>
    <t>г. Воронеж. ул. Райниса 123</t>
  </si>
  <si>
    <t xml:space="preserve"> г. Иваново ул. Парварва 34
</t>
  </si>
  <si>
    <t xml:space="preserve">ул.Космонавта Волкова 27 г. Москва </t>
  </si>
  <si>
    <t>Логин</t>
  </si>
  <si>
    <t>г. Армавир</t>
  </si>
  <si>
    <t>г. Белгород</t>
  </si>
  <si>
    <t>г. Борисоглебск</t>
  </si>
  <si>
    <t>г. Боровичи</t>
  </si>
  <si>
    <t>г. Брянск</t>
  </si>
  <si>
    <t>г. Великий Новгород</t>
  </si>
  <si>
    <t>г. Владимир</t>
  </si>
  <si>
    <t>г. Волгодонск</t>
  </si>
  <si>
    <t>г. Воронеж</t>
  </si>
  <si>
    <t>г. Гатчина</t>
  </si>
  <si>
    <t>г. Геленджик</t>
  </si>
  <si>
    <t>г. Дзержинск</t>
  </si>
  <si>
    <t>г. Ейск</t>
  </si>
  <si>
    <t>г. Ефремов</t>
  </si>
  <si>
    <t>г. Железногорск</t>
  </si>
  <si>
    <t>г. Иваново</t>
  </si>
  <si>
    <t>г. Кингисепп</t>
  </si>
  <si>
    <t>г. Ковров</t>
  </si>
  <si>
    <t>г. Королев</t>
  </si>
  <si>
    <t>г. Красногорск</t>
  </si>
  <si>
    <t>г. Краснодар</t>
  </si>
  <si>
    <t>г. Кстово</t>
  </si>
  <si>
    <t>г. Курск</t>
  </si>
  <si>
    <t>г. Курчатов</t>
  </si>
  <si>
    <t>г. Липецк</t>
  </si>
  <si>
    <t>г. Лиски</t>
  </si>
  <si>
    <t>г. Москва</t>
  </si>
  <si>
    <t>г. Мурманск</t>
  </si>
  <si>
    <t>г. Мытищи</t>
  </si>
  <si>
    <t>г. Нижний Новгород</t>
  </si>
  <si>
    <t>г. Новомосковск</t>
  </si>
  <si>
    <t>г. Новороссийск</t>
  </si>
  <si>
    <t>г. Одинцово</t>
  </si>
  <si>
    <t>г. Орел</t>
  </si>
  <si>
    <t>г. Павлово</t>
  </si>
  <si>
    <t>г. Подольск</t>
  </si>
  <si>
    <t>г. Псков</t>
  </si>
  <si>
    <t>г. Ростов-на-Дону</t>
  </si>
  <si>
    <t>г. Ростов-на-дону</t>
  </si>
  <si>
    <t>г. Самара</t>
  </si>
  <si>
    <t>г. Санкт-Петербург</t>
  </si>
  <si>
    <t>г. Смоленск</t>
  </si>
  <si>
    <t>г. Сочи</t>
  </si>
  <si>
    <t>г. Старый Оскол</t>
  </si>
  <si>
    <t>г. Таганрог</t>
  </si>
  <si>
    <t>г. Тверь</t>
  </si>
  <si>
    <t>г. Тула</t>
  </si>
  <si>
    <t>г. Химки</t>
  </si>
  <si>
    <t>г. Ярославль</t>
  </si>
  <si>
    <t>г. Воронеж. ул. Райниса 124</t>
  </si>
  <si>
    <t>г. Воронеж. ул. Райниса 125</t>
  </si>
  <si>
    <t>г. Воронеж. ул. Райниса 126</t>
  </si>
  <si>
    <t>г. Воронеж. ул. Райниса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</si>
</sst>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0E5BE"/>
        <bgColor rgb="FFD0E5BE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76A5AF"/>
        <bgColor rgb="FF76A5A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2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 applyAlignment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/>
    <xf numFmtId="0" fontId="2" fillId="3" borderId="1" xfId="0" applyFont="1" applyFill="1" applyBorder="1" applyAlignment="1"/>
    <xf numFmtId="0" fontId="0" fillId="6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/>
    <xf numFmtId="0" fontId="0" fillId="0" borderId="0" xfId="0" applyFont="1" applyBorder="1" applyAlignment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"/>
  <sheetViews>
    <sheetView tabSelected="1" topLeftCell="H1" workbookViewId="0">
      <selection activeCell="Q17" sqref="Q17"/>
    </sheetView>
  </sheetViews>
  <sheetFormatPr defaultColWidth="14.42578125" defaultRowHeight="15.75" customHeight="1" x14ac:dyDescent="0.2"/>
  <cols>
    <col min="1" max="2" width="3.85546875" customWidth="1"/>
    <col min="3" max="3" width="5.42578125" customWidth="1"/>
    <col min="4" max="4" width="6.7109375" customWidth="1"/>
    <col min="5" max="5" width="37.140625" customWidth="1"/>
    <col min="6" max="6" width="6.140625" customWidth="1"/>
    <col min="7" max="7" width="8.140625" customWidth="1"/>
    <col min="8" max="8" width="6.85546875" customWidth="1"/>
    <col min="9" max="9" width="6" customWidth="1"/>
    <col min="10" max="10" width="6.85546875" customWidth="1"/>
    <col min="11" max="11" width="7.7109375" customWidth="1"/>
    <col min="12" max="12" width="6" customWidth="1"/>
    <col min="13" max="13" width="5.85546875" customWidth="1"/>
    <col min="14" max="14" width="6.7109375" customWidth="1"/>
    <col min="15" max="15" width="4.28515625" customWidth="1"/>
    <col min="16" max="16" width="20.5703125" customWidth="1"/>
    <col min="18" max="18" width="11.5703125" customWidth="1"/>
  </cols>
  <sheetData>
    <row r="1" spans="1:32" ht="20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 t="s">
        <v>0</v>
      </c>
      <c r="Q1" s="4" t="s">
        <v>1</v>
      </c>
      <c r="R1" s="2"/>
      <c r="S1" s="18" t="s">
        <v>0</v>
      </c>
      <c r="T1" s="18" t="s">
        <v>6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2.75" x14ac:dyDescent="0.2">
      <c r="A2" s="6"/>
      <c r="B2" s="13"/>
      <c r="C2" s="6"/>
      <c r="D2" s="7"/>
      <c r="E2" s="8" t="s">
        <v>2</v>
      </c>
      <c r="F2" s="7"/>
      <c r="G2" s="7"/>
      <c r="H2" s="6"/>
      <c r="I2" s="9"/>
      <c r="J2" s="9"/>
      <c r="K2" s="9"/>
      <c r="L2" s="9"/>
      <c r="M2" s="9"/>
      <c r="N2" s="6"/>
      <c r="O2" s="6"/>
      <c r="P2" s="17" t="str">
        <f t="array" ref="P2">IFERROR(INDEX($S$2:$S$89,MATCH(TRUE,ISNUMBER(SEARCH($S$2:$S$89,E2)),0)),"")</f>
        <v>г. Санкт-Петербург</v>
      </c>
      <c r="Q2" s="10">
        <f>INDEX(T$2:T$89,SMALL(IF(S$2:S$89=P2,ROW(S$1:S$88)),MOD(COUNTIF(P$1:P1,P2)/COUNTIF(S$2:S$89,P2),1)*COUNTIF(S$2:S$89,P2)+1))</f>
        <v>123</v>
      </c>
      <c r="R2" s="11"/>
      <c r="S2" s="19" t="s">
        <v>7</v>
      </c>
      <c r="T2" s="20">
        <v>123</v>
      </c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12.75" x14ac:dyDescent="0.2">
      <c r="A3" s="6"/>
      <c r="B3" s="13"/>
      <c r="C3" s="6"/>
      <c r="D3" s="7"/>
      <c r="E3" s="8" t="s">
        <v>3</v>
      </c>
      <c r="F3" s="7"/>
      <c r="G3" s="7"/>
      <c r="H3" s="6"/>
      <c r="I3" s="9"/>
      <c r="J3" s="9"/>
      <c r="K3" s="9"/>
      <c r="L3" s="9"/>
      <c r="M3" s="9"/>
      <c r="N3" s="6"/>
      <c r="O3" s="6"/>
      <c r="P3" s="17" t="str">
        <f t="array" ref="P3">IFERROR(INDEX($S$2:$S$89,MATCH(TRUE,ISNUMBER(SEARCH($S$2:$S$89,E3)),0)),"")</f>
        <v>г. Воронеж</v>
      </c>
      <c r="Q3" s="10">
        <f t="array" ref="Q3">INDEX(T$2:T$89,SMALL(IF(S$2:S$89=P3,ROW(S$1:S$88)),MOD(COUNTIF(P$1:P2,P3)/COUNTIF(S$2:S$89,P3),1)*COUNTIF(S$2:S$89,P3)+1))</f>
        <v>140</v>
      </c>
      <c r="R3" s="11"/>
      <c r="S3" s="19" t="s">
        <v>8</v>
      </c>
      <c r="T3" s="20">
        <v>124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12.75" x14ac:dyDescent="0.2">
      <c r="A4" s="6"/>
      <c r="B4" s="13"/>
      <c r="C4" s="6"/>
      <c r="D4" s="7"/>
      <c r="E4" s="8" t="s">
        <v>56</v>
      </c>
      <c r="F4" s="7"/>
      <c r="G4" s="7"/>
      <c r="H4" s="6"/>
      <c r="I4" s="9"/>
      <c r="J4" s="9"/>
      <c r="K4" s="9"/>
      <c r="L4" s="9"/>
      <c r="M4" s="9"/>
      <c r="N4" s="6"/>
      <c r="O4" s="6"/>
      <c r="P4" s="17" t="str">
        <f t="array" ref="P4">IFERROR(INDEX($S$2:$S$89,MATCH(TRUE,ISNUMBER(SEARCH($S$2:$S$89,E4)),0)),"")</f>
        <v>г. Воронеж</v>
      </c>
      <c r="Q4" s="10">
        <f t="array" ref="Q4">INDEX(T$2:T$89,SMALL(IF(S$2:S$89=P4,ROW(S$1:S$88)),MOD(COUNTIF(P$1:P3,P4)/COUNTIF(S$2:S$89,P4),1)*COUNTIF(S$2:S$89,P4)+1))</f>
        <v>141</v>
      </c>
      <c r="R4" s="11" t="str">
        <f>IFERROR(VLOOKUP(P4+1,$S$2:$T$9,2,0),"")</f>
        <v/>
      </c>
      <c r="S4" s="19" t="s">
        <v>8</v>
      </c>
      <c r="T4" s="20">
        <v>125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12.75" x14ac:dyDescent="0.2">
      <c r="A5" s="6"/>
      <c r="B5" s="13"/>
      <c r="C5" s="6"/>
      <c r="D5" s="7"/>
      <c r="E5" s="8" t="s">
        <v>57</v>
      </c>
      <c r="F5" s="7"/>
      <c r="G5" s="7"/>
      <c r="H5" s="6"/>
      <c r="I5" s="7"/>
      <c r="J5" s="7"/>
      <c r="K5" s="7"/>
      <c r="L5" s="7"/>
      <c r="M5" s="7"/>
      <c r="N5" s="6"/>
      <c r="O5" s="6"/>
      <c r="P5" s="17" t="str">
        <f t="array" ref="P5">IFERROR(INDEX($S$2:$S$89,MATCH(TRUE,ISNUMBER(SEARCH($S$2:$S$89,E5)),0)),"")</f>
        <v>г. Воронеж</v>
      </c>
      <c r="Q5" s="10">
        <f t="array" ref="Q5">INDEX(T$2:T$89,SMALL(IF(S$2:S$89=P5,ROW(S$1:S$88)),MOD(COUNTIF(P$1:P4,P5)/COUNTIF(S$2:S$89,P5),1)*COUNTIF(S$2:S$89,P5)+1))</f>
        <v>142</v>
      </c>
      <c r="R5" s="11"/>
      <c r="S5" s="19" t="s">
        <v>8</v>
      </c>
      <c r="T5" s="20">
        <v>126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12.75" x14ac:dyDescent="0.2">
      <c r="A6" s="6"/>
      <c r="B6" s="13"/>
      <c r="C6" s="6"/>
      <c r="D6" s="7"/>
      <c r="E6" s="8" t="s">
        <v>58</v>
      </c>
      <c r="F6" s="7"/>
      <c r="G6" s="7"/>
      <c r="H6" s="6"/>
      <c r="I6" s="7"/>
      <c r="J6" s="7"/>
      <c r="K6" s="7"/>
      <c r="L6" s="7"/>
      <c r="M6" s="7"/>
      <c r="N6" s="6"/>
      <c r="O6" s="6"/>
      <c r="P6" s="17" t="str">
        <f t="array" ref="P6">IFERROR(INDEX($S$2:$S$89,MATCH(TRUE,ISNUMBER(SEARCH($S$2:$S$89,E6)),0)),"")</f>
        <v>г. Воронеж</v>
      </c>
      <c r="Q6" s="24">
        <f t="array" ref="Q6">INDEX(T$2:T$89,SMALL(IF(S$2:S$89=P6,ROW(S$1:S$88)),MOD(COUNTIF(P$1:P5,P6)/COUNTIF(S$2:S$89,P6),1)*COUNTIF(S$2:S$89,P6)+1))</f>
        <v>140</v>
      </c>
      <c r="R6" s="11"/>
      <c r="S6" s="21" t="s">
        <v>9</v>
      </c>
      <c r="T6" s="20">
        <v>127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12.75" x14ac:dyDescent="0.2">
      <c r="A7" s="6"/>
      <c r="B7" s="13"/>
      <c r="C7" s="6"/>
      <c r="D7" s="7"/>
      <c r="E7" s="8" t="s">
        <v>59</v>
      </c>
      <c r="F7" s="7"/>
      <c r="G7" s="7"/>
      <c r="H7" s="6"/>
      <c r="I7" s="7"/>
      <c r="J7" s="7"/>
      <c r="K7" s="7"/>
      <c r="L7" s="7"/>
      <c r="M7" s="7"/>
      <c r="N7" s="7"/>
      <c r="O7" s="7"/>
      <c r="P7" s="17" t="str">
        <f t="array" ref="P7">IFERROR(INDEX($S$2:$S$89,MATCH(TRUE,ISNUMBER(SEARCH($S$2:$S$89,E7)),0)),"")</f>
        <v>г. Воронеж</v>
      </c>
      <c r="Q7" s="24">
        <f t="array" ref="Q7">INDEX(T$2:T$89,SMALL(IF(S$2:S$89=P7,ROW(S$1:S$88)),MOD(COUNTIF(P$1:P6,P7)/COUNTIF(S$2:S$89,P7),1)*COUNTIF(S$2:S$89,P7)+1))</f>
        <v>140</v>
      </c>
      <c r="R7" s="11"/>
      <c r="S7" s="21" t="s">
        <v>10</v>
      </c>
      <c r="T7" s="20">
        <v>128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2.75" x14ac:dyDescent="0.2">
      <c r="A8" s="7"/>
      <c r="B8" s="13"/>
      <c r="C8" s="7"/>
      <c r="D8" s="13"/>
      <c r="E8" s="8" t="s">
        <v>4</v>
      </c>
      <c r="F8" s="7"/>
      <c r="G8" s="7"/>
      <c r="H8" s="6"/>
      <c r="I8" s="7"/>
      <c r="J8" s="7"/>
      <c r="K8" s="7"/>
      <c r="L8" s="7"/>
      <c r="M8" s="7"/>
      <c r="N8" s="7"/>
      <c r="O8" s="7"/>
      <c r="P8" s="17" t="str">
        <f t="array" ref="P8">IFERROR(INDEX($S$2:$S$89,MATCH(TRUE,ISNUMBER(SEARCH($S$2:$S$89,E8)),0)),"")</f>
        <v>г. Иваново</v>
      </c>
      <c r="Q8" s="10">
        <f t="array" ref="Q8">INDEX(T$2:T$89,SMALL(IF(S$2:S$89=P8,ROW(S$1:S$88)),MOD(COUNTIF(P$1:P7,P8)/COUNTIF(S$2:S$89,P8),1)*COUNTIF(S$2:S$89,P8)+1))</f>
        <v>150</v>
      </c>
      <c r="R8" s="14"/>
      <c r="S8" s="21" t="s">
        <v>11</v>
      </c>
      <c r="T8" s="20">
        <v>129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2.75" x14ac:dyDescent="0.2">
      <c r="A9" s="7"/>
      <c r="B9" s="13"/>
      <c r="C9" s="7"/>
      <c r="D9" s="7"/>
      <c r="E9" s="8" t="s">
        <v>4</v>
      </c>
      <c r="F9" s="7"/>
      <c r="G9" s="7"/>
      <c r="H9" s="6"/>
      <c r="I9" s="7"/>
      <c r="J9" s="7"/>
      <c r="K9" s="7"/>
      <c r="L9" s="7"/>
      <c r="M9" s="7"/>
      <c r="N9" s="7"/>
      <c r="O9" s="7"/>
      <c r="P9" s="17" t="str">
        <f t="array" ref="P9">IFERROR(INDEX($S$2:$S$89,MATCH(TRUE,ISNUMBER(SEARCH($S$2:$S$89,E9)),0)),"")</f>
        <v>г. Иваново</v>
      </c>
      <c r="Q9" s="10">
        <f t="array" ref="Q9">INDEX(T$2:T$89,SMALL(IF(S$2:S$89=P9,ROW(S$1:S$88)),MOD(COUNTIF(P$1:P8,P9)/COUNTIF(S$2:S$89,P9),1)*COUNTIF(S$2:S$89,P9)+1))</f>
        <v>151</v>
      </c>
      <c r="R9" s="14"/>
      <c r="S9" s="21" t="s">
        <v>11</v>
      </c>
      <c r="T9" s="20">
        <v>130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2.75" x14ac:dyDescent="0.2">
      <c r="A10" s="7"/>
      <c r="B10" s="13"/>
      <c r="C10" s="7"/>
      <c r="D10" s="7"/>
      <c r="E10" s="8" t="s">
        <v>4</v>
      </c>
      <c r="F10" s="7"/>
      <c r="G10" s="7"/>
      <c r="H10" s="6"/>
      <c r="I10" s="7"/>
      <c r="J10" s="7"/>
      <c r="K10" s="7"/>
      <c r="L10" s="7"/>
      <c r="M10" s="7"/>
      <c r="N10" s="7"/>
      <c r="O10" s="7"/>
      <c r="P10" s="17" t="str">
        <f t="array" ref="P10">IFERROR(INDEX($S$2:$S$89,MATCH(TRUE,ISNUMBER(SEARCH($S$2:$S$89,E10)),0)),"")</f>
        <v>г. Иваново</v>
      </c>
      <c r="Q10" s="10">
        <f t="array" ref="Q10">INDEX(T$2:T$89,SMALL(IF(S$2:S$89=P10,ROW(S$1:S$88)),MOD(COUNTIF(P$1:P9,P10)/COUNTIF(S$2:S$89,P10),1)*COUNTIF(S$2:S$89,P10)+1))</f>
        <v>152</v>
      </c>
      <c r="R10" s="15"/>
      <c r="S10" s="21" t="s">
        <v>11</v>
      </c>
      <c r="T10" s="20">
        <v>131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12.75" x14ac:dyDescent="0.2">
      <c r="A11" s="7"/>
      <c r="B11" s="13"/>
      <c r="C11" s="7"/>
      <c r="D11" s="7"/>
      <c r="E11" s="8" t="s">
        <v>4</v>
      </c>
      <c r="F11" s="7"/>
      <c r="G11" s="7"/>
      <c r="H11" s="6"/>
      <c r="I11" s="7"/>
      <c r="J11" s="7"/>
      <c r="K11" s="7"/>
      <c r="L11" s="7"/>
      <c r="M11" s="7"/>
      <c r="N11" s="7"/>
      <c r="O11" s="7"/>
      <c r="P11" s="17" t="str">
        <f t="array" ref="P11">IFERROR(INDEX($S$2:$S$89,MATCH(TRUE,ISNUMBER(SEARCH($S$2:$S$89,E11)),0)),"")</f>
        <v>г. Иваново</v>
      </c>
      <c r="Q11" s="23">
        <f t="array" ref="Q11">INDEX(T$2:T$89,SMALL(IF(S$2:S$89=P11,ROW(S$1:S$88)),MOD(COUNTIF(P$1:P10,P11)/COUNTIF(S$2:S$89,P11),1)*COUNTIF(S$2:S$89,P11)+1))</f>
        <v>150</v>
      </c>
      <c r="R11" s="16"/>
      <c r="S11" s="21" t="s">
        <v>11</v>
      </c>
      <c r="T11" s="20">
        <v>132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ht="12.75" x14ac:dyDescent="0.2">
      <c r="A12" s="7"/>
      <c r="B12" s="13"/>
      <c r="C12" s="7"/>
      <c r="D12" s="7"/>
      <c r="E12" s="8" t="s">
        <v>4</v>
      </c>
      <c r="F12" s="7"/>
      <c r="G12" s="7"/>
      <c r="H12" s="6"/>
      <c r="I12" s="7"/>
      <c r="J12" s="7"/>
      <c r="K12" s="7"/>
      <c r="L12" s="7"/>
      <c r="M12" s="7"/>
      <c r="N12" s="7"/>
      <c r="O12" s="7"/>
      <c r="P12" s="17" t="str">
        <f t="array" ref="P12">IFERROR(INDEX($S$2:$S$89,MATCH(TRUE,ISNUMBER(SEARCH($S$2:$S$89,E12)),0)),"")</f>
        <v>г. Иваново</v>
      </c>
      <c r="Q12" s="23">
        <f t="array" ref="Q12">INDEX(T$2:T$89,SMALL(IF(S$2:S$89=P12,ROW(S$1:S$88)),MOD(COUNTIF(P$1:P11,P12)/COUNTIF(S$2:S$89,P12),1)*COUNTIF(S$2:S$89,P12)+1))</f>
        <v>150</v>
      </c>
      <c r="R12" s="16"/>
      <c r="S12" s="21" t="s">
        <v>11</v>
      </c>
      <c r="T12" s="20">
        <v>133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ht="12.75" x14ac:dyDescent="0.2">
      <c r="A13" s="7"/>
      <c r="B13" s="13"/>
      <c r="C13" s="7"/>
      <c r="D13" s="7"/>
      <c r="E13" s="8" t="s">
        <v>4</v>
      </c>
      <c r="F13" s="7"/>
      <c r="G13" s="7"/>
      <c r="H13" s="6"/>
      <c r="I13" s="7"/>
      <c r="J13" s="7"/>
      <c r="K13" s="7"/>
      <c r="L13" s="7"/>
      <c r="M13" s="7"/>
      <c r="N13" s="7"/>
      <c r="O13" s="7"/>
      <c r="P13" s="17" t="str">
        <f t="array" ref="P13">IFERROR(INDEX($S$2:$S$89,MATCH(TRUE,ISNUMBER(SEARCH($S$2:$S$89,E13)),0)),"")</f>
        <v>г. Иваново</v>
      </c>
      <c r="Q13" s="10">
        <f t="array" ref="Q13">INDEX(T$2:T$89,SMALL(IF(S$2:S$89=P13,ROW(S$1:S$88)),MOD(COUNTIF(P$1:P12,P13)/COUNTIF(S$2:S$89,P13),1)*COUNTIF(S$2:S$89,P13)+1))</f>
        <v>152</v>
      </c>
      <c r="R13" s="16"/>
      <c r="S13" s="21" t="s">
        <v>12</v>
      </c>
      <c r="T13" s="20">
        <v>134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2.75" x14ac:dyDescent="0.2">
      <c r="A14" s="7"/>
      <c r="B14" s="13"/>
      <c r="C14" s="7"/>
      <c r="D14" s="7"/>
      <c r="E14" s="8" t="s">
        <v>5</v>
      </c>
      <c r="F14" s="7"/>
      <c r="G14" s="7"/>
      <c r="H14" s="6"/>
      <c r="I14" s="7"/>
      <c r="J14" s="7"/>
      <c r="K14" s="7"/>
      <c r="L14" s="7"/>
      <c r="M14" s="7"/>
      <c r="N14" s="7"/>
      <c r="O14" s="7"/>
      <c r="P14" s="17" t="str">
        <f t="array" ref="P14">IFERROR(INDEX($S$2:$S$89,MATCH(TRUE,ISNUMBER(SEARCH($S$2:$S$89,E14)),0)),"")</f>
        <v>г. Москва</v>
      </c>
      <c r="Q14" s="10">
        <f t="array" ref="Q14">INDEX(T$2:T$89,SMALL(IF(S$2:S$89=P14,ROW(S$1:S$88)),MOD(COUNTIF(P$1:P13,P14)/COUNTIF(S$2:S$89,P14),1)*COUNTIF(S$2:S$89,P14)+1))</f>
        <v>168</v>
      </c>
      <c r="R14" s="16"/>
      <c r="S14" s="21" t="s">
        <v>12</v>
      </c>
      <c r="T14" s="20">
        <v>135</v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15.75" customHeight="1" x14ac:dyDescent="0.2">
      <c r="S15" s="22" t="s">
        <v>12</v>
      </c>
      <c r="T15" s="20">
        <v>136</v>
      </c>
    </row>
    <row r="16" spans="1:32" ht="15.75" customHeight="1" x14ac:dyDescent="0.2">
      <c r="S16" s="22" t="s">
        <v>13</v>
      </c>
      <c r="T16" s="20">
        <v>137</v>
      </c>
    </row>
    <row r="17" spans="19:20" ht="15.75" customHeight="1" x14ac:dyDescent="0.2">
      <c r="S17" s="22" t="s">
        <v>13</v>
      </c>
      <c r="T17" s="20">
        <v>138</v>
      </c>
    </row>
    <row r="18" spans="19:20" ht="15.75" customHeight="1" x14ac:dyDescent="0.2">
      <c r="S18" s="22" t="s">
        <v>14</v>
      </c>
      <c r="T18" s="20">
        <v>139</v>
      </c>
    </row>
    <row r="19" spans="19:20" ht="15.75" customHeight="1" x14ac:dyDescent="0.2">
      <c r="S19" s="22" t="s">
        <v>15</v>
      </c>
      <c r="T19" s="20">
        <v>140</v>
      </c>
    </row>
    <row r="20" spans="19:20" ht="15.75" customHeight="1" x14ac:dyDescent="0.2">
      <c r="S20" s="22" t="s">
        <v>15</v>
      </c>
      <c r="T20" s="20">
        <v>141</v>
      </c>
    </row>
    <row r="21" spans="19:20" ht="15.75" customHeight="1" x14ac:dyDescent="0.2">
      <c r="S21" s="22" t="s">
        <v>15</v>
      </c>
      <c r="T21" s="20">
        <v>142</v>
      </c>
    </row>
    <row r="22" spans="19:20" ht="15.75" customHeight="1" x14ac:dyDescent="0.2">
      <c r="S22" s="22" t="s">
        <v>16</v>
      </c>
      <c r="T22" s="20">
        <v>143</v>
      </c>
    </row>
    <row r="23" spans="19:20" ht="15.75" customHeight="1" x14ac:dyDescent="0.2">
      <c r="S23" s="22" t="s">
        <v>17</v>
      </c>
      <c r="T23" s="20">
        <v>144</v>
      </c>
    </row>
    <row r="24" spans="19:20" ht="15.75" customHeight="1" x14ac:dyDescent="0.2">
      <c r="S24" s="22" t="s">
        <v>17</v>
      </c>
      <c r="T24" s="20">
        <v>145</v>
      </c>
    </row>
    <row r="25" spans="19:20" ht="15.75" customHeight="1" x14ac:dyDescent="0.2">
      <c r="S25" s="22" t="s">
        <v>18</v>
      </c>
      <c r="T25" s="20">
        <v>146</v>
      </c>
    </row>
    <row r="26" spans="19:20" ht="15.75" customHeight="1" x14ac:dyDescent="0.2">
      <c r="S26" s="22" t="s">
        <v>19</v>
      </c>
      <c r="T26" s="20">
        <v>147</v>
      </c>
    </row>
    <row r="27" spans="19:20" ht="15.75" customHeight="1" x14ac:dyDescent="0.2">
      <c r="S27" s="22" t="s">
        <v>20</v>
      </c>
      <c r="T27" s="20">
        <v>148</v>
      </c>
    </row>
    <row r="28" spans="19:20" ht="15.75" customHeight="1" x14ac:dyDescent="0.2">
      <c r="S28" s="22" t="s">
        <v>21</v>
      </c>
      <c r="T28" s="20">
        <v>149</v>
      </c>
    </row>
    <row r="29" spans="19:20" ht="15.75" customHeight="1" x14ac:dyDescent="0.2">
      <c r="S29" s="22" t="s">
        <v>22</v>
      </c>
      <c r="T29" s="20">
        <v>150</v>
      </c>
    </row>
    <row r="30" spans="19:20" ht="15.75" customHeight="1" x14ac:dyDescent="0.2">
      <c r="S30" s="22" t="s">
        <v>22</v>
      </c>
      <c r="T30" s="20">
        <v>151</v>
      </c>
    </row>
    <row r="31" spans="19:20" ht="15.75" customHeight="1" x14ac:dyDescent="0.2">
      <c r="S31" s="22" t="s">
        <v>22</v>
      </c>
      <c r="T31" s="20">
        <v>152</v>
      </c>
    </row>
    <row r="32" spans="19:20" ht="15.75" customHeight="1" x14ac:dyDescent="0.2">
      <c r="S32" s="22" t="s">
        <v>23</v>
      </c>
      <c r="T32" s="20">
        <v>153</v>
      </c>
    </row>
    <row r="33" spans="19:20" ht="15.75" customHeight="1" x14ac:dyDescent="0.2">
      <c r="S33" s="22" t="s">
        <v>24</v>
      </c>
      <c r="T33" s="20">
        <v>154</v>
      </c>
    </row>
    <row r="34" spans="19:20" ht="15.75" customHeight="1" x14ac:dyDescent="0.2">
      <c r="S34" s="22" t="s">
        <v>25</v>
      </c>
      <c r="T34" s="20">
        <v>155</v>
      </c>
    </row>
    <row r="35" spans="19:20" ht="15.75" customHeight="1" x14ac:dyDescent="0.2">
      <c r="S35" s="22" t="s">
        <v>26</v>
      </c>
      <c r="T35" s="20">
        <v>156</v>
      </c>
    </row>
    <row r="36" spans="19:20" ht="15.75" customHeight="1" x14ac:dyDescent="0.2">
      <c r="S36" s="22" t="s">
        <v>27</v>
      </c>
      <c r="T36" s="20">
        <v>157</v>
      </c>
    </row>
    <row r="37" spans="19:20" ht="15.75" customHeight="1" x14ac:dyDescent="0.2">
      <c r="S37" s="22" t="s">
        <v>28</v>
      </c>
      <c r="T37" s="20">
        <v>158</v>
      </c>
    </row>
    <row r="38" spans="19:20" ht="15.75" customHeight="1" x14ac:dyDescent="0.2">
      <c r="S38" s="22" t="s">
        <v>29</v>
      </c>
      <c r="T38" s="20">
        <v>159</v>
      </c>
    </row>
    <row r="39" spans="19:20" ht="15.75" customHeight="1" x14ac:dyDescent="0.2">
      <c r="S39" s="22" t="s">
        <v>29</v>
      </c>
      <c r="T39" s="20">
        <v>160</v>
      </c>
    </row>
    <row r="40" spans="19:20" ht="15.75" customHeight="1" x14ac:dyDescent="0.2">
      <c r="S40" s="22" t="s">
        <v>29</v>
      </c>
      <c r="T40" s="20">
        <v>161</v>
      </c>
    </row>
    <row r="41" spans="19:20" ht="15.75" customHeight="1" x14ac:dyDescent="0.2">
      <c r="S41" s="22" t="s">
        <v>29</v>
      </c>
      <c r="T41" s="20">
        <v>162</v>
      </c>
    </row>
    <row r="42" spans="19:20" ht="15.75" customHeight="1" x14ac:dyDescent="0.2">
      <c r="S42" s="22" t="s">
        <v>29</v>
      </c>
      <c r="T42" s="20">
        <v>163</v>
      </c>
    </row>
    <row r="43" spans="19:20" ht="15.75" customHeight="1" x14ac:dyDescent="0.2">
      <c r="S43" s="22" t="s">
        <v>30</v>
      </c>
      <c r="T43" s="20">
        <v>164</v>
      </c>
    </row>
    <row r="44" spans="19:20" ht="15.75" customHeight="1" x14ac:dyDescent="0.2">
      <c r="S44" s="22" t="s">
        <v>31</v>
      </c>
      <c r="T44" s="20">
        <v>165</v>
      </c>
    </row>
    <row r="45" spans="19:20" ht="15.75" customHeight="1" x14ac:dyDescent="0.2">
      <c r="S45" s="22" t="s">
        <v>31</v>
      </c>
      <c r="T45" s="20">
        <v>166</v>
      </c>
    </row>
    <row r="46" spans="19:20" ht="15.75" customHeight="1" x14ac:dyDescent="0.2">
      <c r="S46" s="22" t="s">
        <v>32</v>
      </c>
      <c r="T46" s="20">
        <v>167</v>
      </c>
    </row>
    <row r="47" spans="19:20" ht="15.75" customHeight="1" x14ac:dyDescent="0.2">
      <c r="S47" s="22" t="s">
        <v>33</v>
      </c>
      <c r="T47" s="20">
        <v>168</v>
      </c>
    </row>
    <row r="48" spans="19:20" ht="15.75" customHeight="1" x14ac:dyDescent="0.2">
      <c r="S48" s="22" t="s">
        <v>33</v>
      </c>
      <c r="T48" s="20">
        <v>169</v>
      </c>
    </row>
    <row r="49" spans="19:20" ht="15.75" customHeight="1" x14ac:dyDescent="0.2">
      <c r="S49" s="22" t="s">
        <v>33</v>
      </c>
      <c r="T49" s="20">
        <v>170</v>
      </c>
    </row>
    <row r="50" spans="19:20" ht="15.75" customHeight="1" x14ac:dyDescent="0.2">
      <c r="S50" s="22" t="s">
        <v>33</v>
      </c>
      <c r="T50" s="20">
        <v>171</v>
      </c>
    </row>
    <row r="51" spans="19:20" ht="15.75" customHeight="1" x14ac:dyDescent="0.2">
      <c r="S51" s="22" t="s">
        <v>33</v>
      </c>
      <c r="T51" s="20">
        <v>172</v>
      </c>
    </row>
    <row r="52" spans="19:20" ht="15.75" customHeight="1" x14ac:dyDescent="0.2">
      <c r="S52" s="22" t="s">
        <v>33</v>
      </c>
      <c r="T52" s="20">
        <v>173</v>
      </c>
    </row>
    <row r="53" spans="19:20" ht="15.75" customHeight="1" x14ac:dyDescent="0.2">
      <c r="S53" s="22" t="s">
        <v>34</v>
      </c>
      <c r="T53" s="20">
        <v>174</v>
      </c>
    </row>
    <row r="54" spans="19:20" ht="15.75" customHeight="1" x14ac:dyDescent="0.2">
      <c r="S54" s="22" t="s">
        <v>34</v>
      </c>
      <c r="T54" s="20">
        <v>175</v>
      </c>
    </row>
    <row r="55" spans="19:20" ht="15.75" customHeight="1" x14ac:dyDescent="0.2">
      <c r="S55" s="22" t="s">
        <v>34</v>
      </c>
      <c r="T55" s="20">
        <v>176</v>
      </c>
    </row>
    <row r="56" spans="19:20" ht="15.75" customHeight="1" x14ac:dyDescent="0.2">
      <c r="S56" s="22" t="s">
        <v>35</v>
      </c>
      <c r="T56" s="20">
        <v>177</v>
      </c>
    </row>
    <row r="57" spans="19:20" ht="15.75" customHeight="1" x14ac:dyDescent="0.2">
      <c r="S57" s="22" t="s">
        <v>36</v>
      </c>
      <c r="T57" s="20">
        <v>178</v>
      </c>
    </row>
    <row r="58" spans="19:20" ht="15.75" customHeight="1" x14ac:dyDescent="0.2">
      <c r="S58" s="22" t="s">
        <v>37</v>
      </c>
      <c r="T58" s="20">
        <v>179</v>
      </c>
    </row>
    <row r="59" spans="19:20" ht="15.75" customHeight="1" x14ac:dyDescent="0.2">
      <c r="S59" s="22" t="s">
        <v>37</v>
      </c>
      <c r="T59" s="20">
        <v>180</v>
      </c>
    </row>
    <row r="60" spans="19:20" ht="15.75" customHeight="1" x14ac:dyDescent="0.2">
      <c r="S60" s="22" t="s">
        <v>37</v>
      </c>
      <c r="T60" s="20">
        <v>181</v>
      </c>
    </row>
    <row r="61" spans="19:20" ht="15.75" customHeight="1" x14ac:dyDescent="0.2">
      <c r="S61" s="22" t="s">
        <v>38</v>
      </c>
      <c r="T61" s="20">
        <v>182</v>
      </c>
    </row>
    <row r="62" spans="19:20" ht="15.75" customHeight="1" x14ac:dyDescent="0.2">
      <c r="S62" s="22" t="s">
        <v>39</v>
      </c>
      <c r="T62" s="20">
        <v>183</v>
      </c>
    </row>
    <row r="63" spans="19:20" ht="15.75" customHeight="1" x14ac:dyDescent="0.2">
      <c r="S63" s="22" t="s">
        <v>40</v>
      </c>
      <c r="T63" s="20">
        <v>184</v>
      </c>
    </row>
    <row r="64" spans="19:20" ht="15.75" customHeight="1" x14ac:dyDescent="0.2">
      <c r="S64" s="22" t="s">
        <v>40</v>
      </c>
      <c r="T64" s="20">
        <v>185</v>
      </c>
    </row>
    <row r="65" spans="19:20" ht="15.75" customHeight="1" x14ac:dyDescent="0.2">
      <c r="S65" s="22" t="s">
        <v>41</v>
      </c>
      <c r="T65" s="20">
        <v>186</v>
      </c>
    </row>
    <row r="66" spans="19:20" ht="15.75" customHeight="1" x14ac:dyDescent="0.2">
      <c r="S66" s="22" t="s">
        <v>42</v>
      </c>
      <c r="T66" s="20">
        <v>187</v>
      </c>
    </row>
    <row r="67" spans="19:20" ht="15.75" customHeight="1" x14ac:dyDescent="0.2">
      <c r="S67" s="22" t="s">
        <v>43</v>
      </c>
      <c r="T67" s="20">
        <v>188</v>
      </c>
    </row>
    <row r="68" spans="19:20" ht="15.75" customHeight="1" x14ac:dyDescent="0.2">
      <c r="S68" s="22" t="s">
        <v>43</v>
      </c>
      <c r="T68" s="20">
        <v>189</v>
      </c>
    </row>
    <row r="69" spans="19:20" ht="15.75" customHeight="1" x14ac:dyDescent="0.2">
      <c r="S69" s="22" t="s">
        <v>44</v>
      </c>
      <c r="T69" s="20">
        <v>190</v>
      </c>
    </row>
    <row r="70" spans="19:20" ht="15.75" customHeight="1" x14ac:dyDescent="0.2">
      <c r="S70" s="22" t="s">
        <v>45</v>
      </c>
      <c r="T70" s="20">
        <v>191</v>
      </c>
    </row>
    <row r="71" spans="19:20" ht="15.75" customHeight="1" x14ac:dyDescent="0.2">
      <c r="S71" s="22" t="s">
        <v>44</v>
      </c>
      <c r="T71" s="20">
        <v>192</v>
      </c>
    </row>
    <row r="72" spans="19:20" ht="15.75" customHeight="1" x14ac:dyDescent="0.2">
      <c r="S72" s="22" t="s">
        <v>46</v>
      </c>
      <c r="T72" s="20">
        <v>193</v>
      </c>
    </row>
    <row r="73" spans="19:20" ht="15.75" customHeight="1" x14ac:dyDescent="0.2">
      <c r="S73" s="22" t="s">
        <v>47</v>
      </c>
      <c r="T73" s="20">
        <v>194</v>
      </c>
    </row>
    <row r="74" spans="19:20" ht="15.75" customHeight="1" x14ac:dyDescent="0.2">
      <c r="S74" s="22" t="s">
        <v>47</v>
      </c>
      <c r="T74" s="20">
        <v>195</v>
      </c>
    </row>
    <row r="75" spans="19:20" ht="15.75" customHeight="1" x14ac:dyDescent="0.2">
      <c r="S75" s="22" t="s">
        <v>48</v>
      </c>
      <c r="T75" s="20">
        <v>196</v>
      </c>
    </row>
    <row r="76" spans="19:20" ht="15.75" customHeight="1" x14ac:dyDescent="0.2">
      <c r="S76" s="22" t="s">
        <v>49</v>
      </c>
      <c r="T76" s="20">
        <v>197</v>
      </c>
    </row>
    <row r="77" spans="19:20" ht="15.75" customHeight="1" x14ac:dyDescent="0.2">
      <c r="S77" s="22" t="s">
        <v>49</v>
      </c>
      <c r="T77" s="20">
        <v>198</v>
      </c>
    </row>
    <row r="78" spans="19:20" ht="15.75" customHeight="1" x14ac:dyDescent="0.2">
      <c r="S78" s="22" t="s">
        <v>50</v>
      </c>
      <c r="T78" s="20">
        <v>199</v>
      </c>
    </row>
    <row r="79" spans="19:20" ht="15.75" customHeight="1" x14ac:dyDescent="0.2">
      <c r="S79" s="22" t="s">
        <v>50</v>
      </c>
      <c r="T79" s="20">
        <v>200</v>
      </c>
    </row>
    <row r="80" spans="19:20" ht="15.75" customHeight="1" x14ac:dyDescent="0.2">
      <c r="S80" s="22" t="s">
        <v>50</v>
      </c>
      <c r="T80" s="20">
        <v>201</v>
      </c>
    </row>
    <row r="81" spans="19:20" ht="15.75" customHeight="1" x14ac:dyDescent="0.2">
      <c r="S81" s="22" t="s">
        <v>51</v>
      </c>
      <c r="T81" s="20">
        <v>202</v>
      </c>
    </row>
    <row r="82" spans="19:20" ht="15.75" customHeight="1" x14ac:dyDescent="0.2">
      <c r="S82" s="22" t="s">
        <v>52</v>
      </c>
      <c r="T82" s="20">
        <v>203</v>
      </c>
    </row>
    <row r="83" spans="19:20" ht="15.75" customHeight="1" x14ac:dyDescent="0.2">
      <c r="S83" s="22" t="s">
        <v>52</v>
      </c>
      <c r="T83" s="20">
        <v>204</v>
      </c>
    </row>
    <row r="84" spans="19:20" ht="15.75" customHeight="1" x14ac:dyDescent="0.2">
      <c r="S84" s="22" t="s">
        <v>52</v>
      </c>
      <c r="T84" s="20">
        <v>205</v>
      </c>
    </row>
    <row r="85" spans="19:20" ht="15.75" customHeight="1" x14ac:dyDescent="0.2">
      <c r="S85" s="22" t="s">
        <v>52</v>
      </c>
      <c r="T85" s="20">
        <v>206</v>
      </c>
    </row>
    <row r="86" spans="19:20" ht="15.75" customHeight="1" x14ac:dyDescent="0.2">
      <c r="S86" s="22" t="s">
        <v>52</v>
      </c>
      <c r="T86" s="20">
        <v>207</v>
      </c>
    </row>
    <row r="87" spans="19:20" ht="15.75" customHeight="1" x14ac:dyDescent="0.2">
      <c r="S87" s="22" t="s">
        <v>53</v>
      </c>
      <c r="T87" s="20">
        <v>208</v>
      </c>
    </row>
    <row r="88" spans="19:20" ht="15.75" customHeight="1" x14ac:dyDescent="0.2">
      <c r="S88" s="22" t="s">
        <v>54</v>
      </c>
      <c r="T88" s="20">
        <v>209</v>
      </c>
    </row>
    <row r="89" spans="19:20" ht="15.75" customHeight="1" x14ac:dyDescent="0.2">
      <c r="S89" s="22" t="s">
        <v>55</v>
      </c>
      <c r="T89" s="20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Шуляр Дмитрий Владимирович</dc:creator>
  <cp:lastModifiedBy>Шуляр Дмитрий Владимирович</cp:lastModifiedBy>
  <dcterms:created xsi:type="dcterms:W3CDTF">2015-05-22T15:05:41Z</dcterms:created>
  <dcterms:modified xsi:type="dcterms:W3CDTF">2015-06-22T10:13:36Z</dcterms:modified>
</cp:coreProperties>
</file>