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2"/>
  </bookViews>
  <sheets>
    <sheet name="рейс" sheetId="1" r:id="rId1"/>
    <sheet name="координаты" sheetId="2" r:id="rId2"/>
    <sheet name="матрица" sheetId="3" r:id="rId3"/>
  </sheets>
  <calcPr calcId="152511"/>
</workbook>
</file>

<file path=xl/calcChain.xml><?xml version="1.0" encoding="utf-8"?>
<calcChain xmlns="http://schemas.openxmlformats.org/spreadsheetml/2006/main">
  <c r="B6" i="1" l="1"/>
  <c r="B5" i="1"/>
  <c r="B4" i="1"/>
  <c r="B3" i="1"/>
  <c r="C3" i="3" l="1"/>
  <c r="C4" i="3"/>
  <c r="C5" i="3"/>
  <c r="C6" i="3"/>
  <c r="F3" i="3" l="1"/>
  <c r="F4" i="3"/>
  <c r="F5" i="3"/>
  <c r="F6" i="3"/>
  <c r="F2" i="3"/>
  <c r="E3" i="3"/>
  <c r="E4" i="3"/>
  <c r="E5" i="3"/>
  <c r="E6" i="3"/>
  <c r="E2" i="3"/>
  <c r="D3" i="3"/>
  <c r="D4" i="3"/>
  <c r="D5" i="3"/>
  <c r="D6" i="3"/>
  <c r="D2" i="3"/>
  <c r="B3" i="3"/>
  <c r="B4" i="3"/>
  <c r="B5" i="3"/>
  <c r="B6" i="3"/>
  <c r="B2" i="3"/>
  <c r="C2" i="3"/>
</calcChain>
</file>

<file path=xl/sharedStrings.xml><?xml version="1.0" encoding="utf-8"?>
<sst xmlns="http://schemas.openxmlformats.org/spreadsheetml/2006/main" count="31" uniqueCount="21">
  <si>
    <t>рейс</t>
  </si>
  <si>
    <t>РЦ</t>
  </si>
  <si>
    <t>магазин/координаты</t>
  </si>
  <si>
    <t>Х (Долгота)</t>
  </si>
  <si>
    <t xml:space="preserve"> Y (Широта)</t>
  </si>
  <si>
    <t>0001</t>
  </si>
  <si>
    <t>0015</t>
  </si>
  <si>
    <t>0048</t>
  </si>
  <si>
    <t>0121</t>
  </si>
  <si>
    <t>км</t>
  </si>
  <si>
    <t>1-й магазин</t>
  </si>
  <si>
    <t>2-й магазин</t>
  </si>
  <si>
    <t>3-й магазин</t>
  </si>
  <si>
    <t>4-й магазин</t>
  </si>
  <si>
    <t>0012,0001,0048,0015</t>
  </si>
  <si>
    <t>Варианты</t>
  </si>
  <si>
    <t>км между магазинами</t>
  </si>
  <si>
    <t>=суммпроизв((матрица!A2:матрица!A39=рейс!B3)*(матрица!B1:матрица!Z1=С3)*(матрица!B2:матрица!Z100))</t>
  </si>
  <si>
    <t>=суммпроизв((матрица!A2:матрица!A39=рейс!B3)*(матрица!B1:матрица!Z1=С4)*(матрица!B2:матрица!Z100))</t>
  </si>
  <si>
    <t>=суммпроизв((матрица!A2:матрица!A39=рейс!B3)*(матрица!B1:матрица!Z1=С5)*(матрица!B2:матрица!Z100))</t>
  </si>
  <si>
    <t>=суммпроизв((матрица!A2:матрица!A39=рейс!B3)*(матрица!B1:матрица!Z1=С6)*(матрица!B2:матрица!Z100))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</si>
</sst>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0"/>
      <name val="Arial Cyr"/>
      <charset val="204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1" xfId="0" applyNumberFormat="1" applyBorder="1"/>
    <xf numFmtId="49" fontId="0" fillId="0" borderId="1" xfId="0" applyNumberFormat="1" applyFill="1" applyBorder="1"/>
    <xf numFmtId="2" fontId="0" fillId="0" borderId="1" xfId="0" applyNumberFormat="1" applyBorder="1"/>
    <xf numFmtId="0" fontId="4" fillId="0" borderId="0" xfId="0" applyFont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Fill="1" applyBorder="1"/>
    <xf numFmtId="49" fontId="0" fillId="0" borderId="0" xfId="0" applyNumberFormat="1" applyBorder="1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</cellXfs>
  <cellStyles count="3">
    <cellStyle name="Обычный" xfId="0" builtinId="0"/>
    <cellStyle name="Обычный 2" xfId="1"/>
    <cellStyle name="Обычный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"/>
  <sheetViews>
    <sheetView workbookViewId="0">
      <selection activeCell="C6" sqref="C6"/>
    </sheetView>
  </sheetViews>
  <sheetFormatPr defaultRowHeight="15" x14ac:dyDescent="0.25"/>
  <cols>
    <col min="1" max="1" width="15.140625" customWidth="1"/>
    <col min="2" max="2" width="27.140625" customWidth="1"/>
    <col min="3" max="3" width="67.28515625" customWidth="1"/>
    <col min="4" max="4" width="24.85546875" customWidth="1"/>
  </cols>
  <sheetData>
    <row r="1" spans="1:11" s="1" customFormat="1" ht="15.75" thickBot="1" x14ac:dyDescent="0.3">
      <c r="A1" s="25" t="s">
        <v>15</v>
      </c>
      <c r="B1" s="26"/>
      <c r="C1" s="27"/>
    </row>
    <row r="2" spans="1:11" ht="15.75" thickBot="1" x14ac:dyDescent="0.3">
      <c r="A2" s="15" t="s">
        <v>0</v>
      </c>
      <c r="B2" s="16" t="s">
        <v>14</v>
      </c>
      <c r="C2" s="17" t="s">
        <v>16</v>
      </c>
    </row>
    <row r="3" spans="1:11" x14ac:dyDescent="0.25">
      <c r="A3" s="18" t="s">
        <v>10</v>
      </c>
      <c r="B3" s="22" t="str">
        <f>MID($B$2,FIND(",",$B$2,FIND(",",$B$2,FIND(",",$B$2,1)+1)+1)+1,4)</f>
        <v>0015</v>
      </c>
      <c r="C3" s="24" t="s">
        <v>17</v>
      </c>
      <c r="K3" s="7"/>
    </row>
    <row r="4" spans="1:11" x14ac:dyDescent="0.25">
      <c r="A4" s="19" t="s">
        <v>11</v>
      </c>
      <c r="B4" s="21" t="str">
        <f>MID($B$2,FIND(",",$B$2,FIND(",",$B$2,1)+1)+1,4)</f>
        <v>0048</v>
      </c>
      <c r="C4" s="24" t="s">
        <v>18</v>
      </c>
      <c r="K4" s="7"/>
    </row>
    <row r="5" spans="1:11" x14ac:dyDescent="0.25">
      <c r="A5" s="19" t="s">
        <v>12</v>
      </c>
      <c r="B5" s="21" t="str">
        <f>MID($B$2,FIND(",",$B$2,1)+1,FIND(",",$B$2,FIND(",",$B$2,1)+1)-FIND(",",$B$2,1)-1)</f>
        <v>0001</v>
      </c>
      <c r="C5" s="24" t="s">
        <v>19</v>
      </c>
      <c r="K5" s="7"/>
    </row>
    <row r="6" spans="1:11" ht="15.75" thickBot="1" x14ac:dyDescent="0.3">
      <c r="A6" s="20" t="s">
        <v>13</v>
      </c>
      <c r="B6" s="23" t="str">
        <f>MID($B$2,1,FIND(",",$B$2,1)-1)</f>
        <v>0012</v>
      </c>
      <c r="C6" s="24" t="s">
        <v>20</v>
      </c>
      <c r="K6" s="7"/>
    </row>
    <row r="7" spans="1:11" x14ac:dyDescent="0.25">
      <c r="B7" s="13"/>
      <c r="C7" s="14"/>
      <c r="K7" s="7"/>
    </row>
    <row r="8" spans="1:11" x14ac:dyDescent="0.25">
      <c r="B8" s="13"/>
      <c r="C8" s="14"/>
      <c r="K8" s="7"/>
    </row>
    <row r="9" spans="1:11" x14ac:dyDescent="0.25">
      <c r="B9" s="13"/>
      <c r="C9" s="14"/>
      <c r="K9" s="7"/>
    </row>
    <row r="10" spans="1:11" x14ac:dyDescent="0.25">
      <c r="B10" s="13"/>
      <c r="C10" s="14"/>
      <c r="K1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0"/>
  <sheetViews>
    <sheetView workbookViewId="0">
      <selection activeCell="P6" sqref="P6"/>
    </sheetView>
  </sheetViews>
  <sheetFormatPr defaultRowHeight="15" x14ac:dyDescent="0.25"/>
  <cols>
    <col min="1" max="1" width="26.140625" customWidth="1"/>
    <col min="2" max="2" width="14.28515625" customWidth="1"/>
    <col min="3" max="3" width="14.140625" customWidth="1"/>
  </cols>
  <sheetData>
    <row r="1" spans="1:11" x14ac:dyDescent="0.25">
      <c r="A1" s="3" t="s">
        <v>2</v>
      </c>
      <c r="B1" s="2" t="s">
        <v>3</v>
      </c>
      <c r="C1" s="2" t="s">
        <v>4</v>
      </c>
    </row>
    <row r="2" spans="1:11" x14ac:dyDescent="0.25">
      <c r="A2" s="5" t="s">
        <v>1</v>
      </c>
      <c r="B2" s="3">
        <v>37.932926000000002</v>
      </c>
      <c r="C2" s="3">
        <v>55.153410999999998</v>
      </c>
    </row>
    <row r="3" spans="1:11" x14ac:dyDescent="0.25">
      <c r="A3" s="4" t="s">
        <v>5</v>
      </c>
      <c r="B3" s="3">
        <v>38.434482000000003</v>
      </c>
      <c r="C3" s="3">
        <v>55.769261</v>
      </c>
    </row>
    <row r="4" spans="1:11" x14ac:dyDescent="0.25">
      <c r="A4" s="4" t="s">
        <v>6</v>
      </c>
      <c r="B4" s="3">
        <v>39.656388999999997</v>
      </c>
      <c r="C4" s="3">
        <v>54.674152999999997</v>
      </c>
      <c r="F4" s="10"/>
      <c r="G4" s="10"/>
      <c r="H4" s="10"/>
      <c r="I4" s="10"/>
      <c r="J4" s="10"/>
      <c r="K4" s="10"/>
    </row>
    <row r="5" spans="1:11" x14ac:dyDescent="0.25">
      <c r="A5" s="4" t="s">
        <v>7</v>
      </c>
      <c r="B5" s="3">
        <v>37.618994999999998</v>
      </c>
      <c r="C5" s="3">
        <v>55.819167</v>
      </c>
      <c r="F5" s="10"/>
      <c r="G5" s="11"/>
      <c r="H5" s="10"/>
      <c r="I5" s="10"/>
      <c r="J5" s="10"/>
      <c r="K5" s="10"/>
    </row>
    <row r="6" spans="1:11" x14ac:dyDescent="0.25">
      <c r="A6" s="4" t="s">
        <v>8</v>
      </c>
      <c r="B6" s="3">
        <v>37.858733999999998</v>
      </c>
      <c r="C6" s="3">
        <v>55.676549999999999</v>
      </c>
      <c r="F6" s="10"/>
      <c r="G6" s="12"/>
      <c r="H6" s="10"/>
      <c r="I6" s="10"/>
      <c r="J6" s="10"/>
      <c r="K6" s="10"/>
    </row>
    <row r="7" spans="1:11" x14ac:dyDescent="0.25">
      <c r="F7" s="10"/>
      <c r="G7" s="12"/>
      <c r="H7" s="10"/>
      <c r="I7" s="10"/>
      <c r="J7" s="10"/>
      <c r="K7" s="10"/>
    </row>
    <row r="8" spans="1:11" x14ac:dyDescent="0.25">
      <c r="F8" s="10"/>
      <c r="G8" s="12"/>
      <c r="H8" s="10"/>
      <c r="I8" s="10"/>
      <c r="J8" s="10"/>
      <c r="K8" s="10"/>
    </row>
    <row r="9" spans="1:11" x14ac:dyDescent="0.25">
      <c r="F9" s="10"/>
      <c r="G9" s="12"/>
      <c r="H9" s="10"/>
      <c r="I9" s="10"/>
      <c r="J9" s="10"/>
      <c r="K9" s="10"/>
    </row>
    <row r="10" spans="1:11" x14ac:dyDescent="0.25">
      <c r="F10" s="10"/>
      <c r="G10" s="10"/>
      <c r="H10" s="10"/>
      <c r="I10" s="10"/>
      <c r="J10" s="10"/>
      <c r="K10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6"/>
  <sheetViews>
    <sheetView tabSelected="1" workbookViewId="0">
      <selection activeCell="D30" sqref="D30:E30"/>
    </sheetView>
  </sheetViews>
  <sheetFormatPr defaultRowHeight="15" x14ac:dyDescent="0.25"/>
  <cols>
    <col min="1" max="1" width="20" customWidth="1"/>
    <col min="2" max="2" width="9.85546875" style="1" customWidth="1"/>
  </cols>
  <sheetData>
    <row r="1" spans="1:6" s="1" customFormat="1" x14ac:dyDescent="0.25">
      <c r="A1" s="9" t="s">
        <v>9</v>
      </c>
      <c r="B1" s="8" t="s">
        <v>1</v>
      </c>
      <c r="C1" s="9" t="s">
        <v>5</v>
      </c>
      <c r="D1" s="9" t="s">
        <v>6</v>
      </c>
      <c r="E1" s="9" t="s">
        <v>7</v>
      </c>
      <c r="F1" s="9" t="s">
        <v>8</v>
      </c>
    </row>
    <row r="2" spans="1:6" x14ac:dyDescent="0.25">
      <c r="A2" s="8" t="s">
        <v>1</v>
      </c>
      <c r="B2" s="6">
        <f>((((координаты!$B$2-координаты!B2)^2)+(координаты!$C$2-координаты!C2)^2)^(1/2))*100</f>
        <v>0</v>
      </c>
      <c r="C2" s="6">
        <f>((((координаты!$B$3-координаты!B2)^2)+(координаты!$C$3-координаты!C2)^2)^(1/2))*100</f>
        <v>79.42478477377216</v>
      </c>
      <c r="D2" s="6">
        <f>((((координаты!$B$4-координаты!B2)^2)+(координаты!$C$4-координаты!C2)^2)^(1/2))*100</f>
        <v>178.88579996559218</v>
      </c>
      <c r="E2" s="6">
        <f>((((координаты!$B$5-координаты!B2)^2)+(координаты!$C$5-координаты!C2)^2)^(1/2))*100</f>
        <v>73.6059592897888</v>
      </c>
      <c r="F2" s="6">
        <f>((((координаты!$B$6-координаты!B2)^2)+(координаты!$C$6-координаты!C2)^2)^(1/2))*100</f>
        <v>52.837379399909778</v>
      </c>
    </row>
    <row r="3" spans="1:6" x14ac:dyDescent="0.25">
      <c r="A3" s="9" t="s">
        <v>5</v>
      </c>
      <c r="B3" s="6">
        <f>((((координаты!$B$2-координаты!B3)^2)+(координаты!$C$2-координаты!C3)^2)^(1/2))*100</f>
        <v>79.42478477377216</v>
      </c>
      <c r="C3" s="6">
        <f>((((координаты!$B$3-координаты!B3)^2)+(координаты!$C$3-координаты!C3)^2)^(1/2))*100</f>
        <v>0</v>
      </c>
      <c r="D3" s="6">
        <f>((((координаты!$B$4-координаты!B3)^2)+(координаты!$C$4-координаты!C3)^2)^(1/2))*100</f>
        <v>164.08285249571307</v>
      </c>
      <c r="E3" s="6">
        <f>((((координаты!$B$5-координаты!B3)^2)+(координаты!$C$5-координаты!C3)^2)^(1/2))*100</f>
        <v>81.701264127613555</v>
      </c>
      <c r="F3" s="6">
        <f>((((координаты!$B$6-координаты!B3)^2)+(координаты!$C$6-координаты!C3)^2)^(1/2))*100</f>
        <v>58.316471860444821</v>
      </c>
    </row>
    <row r="4" spans="1:6" x14ac:dyDescent="0.25">
      <c r="A4" s="9" t="s">
        <v>6</v>
      </c>
      <c r="B4" s="6">
        <f>((((координаты!$B$2-координаты!B4)^2)+(координаты!$C$2-координаты!C4)^2)^(1/2))*100</f>
        <v>178.88579996559218</v>
      </c>
      <c r="C4" s="6">
        <f>((((координаты!$B$3-координаты!B4)^2)+(координаты!$C$3-координаты!C4)^2)^(1/2))*100</f>
        <v>164.08285249571307</v>
      </c>
      <c r="D4" s="6">
        <f>((((координаты!$B$4-координаты!B4)^2)+(координаты!$C$4-координаты!C4)^2)^(1/2))*100</f>
        <v>0</v>
      </c>
      <c r="E4" s="6">
        <f>((((координаты!$B$5-координаты!B4)^2)+(координаты!$C$5-координаты!C4)^2)^(1/2))*100</f>
        <v>233.70989220467334</v>
      </c>
      <c r="F4" s="6">
        <f>((((координаты!$B$6-координаты!B4)^2)+(координаты!$C$6-координаты!C4)^2)^(1/2))*100</f>
        <v>205.82427564876789</v>
      </c>
    </row>
    <row r="5" spans="1:6" x14ac:dyDescent="0.25">
      <c r="A5" s="9" t="s">
        <v>7</v>
      </c>
      <c r="B5" s="6">
        <f>((((координаты!$B$2-координаты!B5)^2)+(координаты!$C$2-координаты!C5)^2)^(1/2))*100</f>
        <v>73.6059592897888</v>
      </c>
      <c r="C5" s="6">
        <f>((((координаты!$B$3-координаты!B5)^2)+(координаты!$C$3-координаты!C5)^2)^(1/2))*100</f>
        <v>81.701264127613555</v>
      </c>
      <c r="D5" s="6">
        <f>((((координаты!$B$4-координаты!B5)^2)+(координаты!$C$4-координаты!C5)^2)^(1/2))*100</f>
        <v>233.70989220467334</v>
      </c>
      <c r="E5" s="6">
        <f>((((координаты!$B$5-координаты!B5)^2)+(координаты!$C$5-координаты!C5)^2)^(1/2))*100</f>
        <v>0</v>
      </c>
      <c r="F5" s="6">
        <f>((((координаты!$B$6-координаты!B5)^2)+(координаты!$C$6-координаты!C5)^2)^(1/2))*100</f>
        <v>27.895231995808974</v>
      </c>
    </row>
    <row r="6" spans="1:6" x14ac:dyDescent="0.25">
      <c r="A6" s="9" t="s">
        <v>8</v>
      </c>
      <c r="B6" s="6">
        <f>((((координаты!$B$2-координаты!B6)^2)+(координаты!$C$2-координаты!C6)^2)^(1/2))*100</f>
        <v>52.837379399909778</v>
      </c>
      <c r="C6" s="6">
        <f>((((координаты!$B$3-координаты!B6)^2)+(координаты!$C$3-координаты!C6)^2)^(1/2))*100</f>
        <v>58.316471860444821</v>
      </c>
      <c r="D6" s="6">
        <f>((((координаты!$B$4-координаты!B6)^2)+(координаты!$C$4-координаты!C6)^2)^(1/2))*100</f>
        <v>205.82427564876789</v>
      </c>
      <c r="E6" s="6">
        <f>((((координаты!$B$5-координаты!B6)^2)+(координаты!$C$5-координаты!C6)^2)^(1/2))*100</f>
        <v>27.895231995808974</v>
      </c>
      <c r="F6" s="6">
        <f>((((координаты!$B$6-координаты!B6)^2)+(координаты!$C$6-координаты!C6)^2)^(1/2))*100</f>
        <v>0</v>
      </c>
    </row>
  </sheetData>
  <conditionalFormatting sqref="A1:F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рейс</vt:lpstr>
      <vt:lpstr>координаты</vt:lpstr>
      <vt:lpstr>матрица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2015-06-19T08:07:26Z</dcterms:modified>
</cp:coreProperties>
</file>