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/>
  </bookViews>
  <sheets>
    <sheet name="телевидение" sheetId="1" r:id="rId1"/>
    <sheet name="аксесуары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2" i="1" l="1"/>
  <c r="K25" i="1" l="1"/>
  <c r="K10" i="1"/>
  <c r="F1" i="1" l="1"/>
  <c r="J18" i="1" l="1"/>
  <c r="J17" i="1"/>
  <c r="M17" i="1" s="1"/>
  <c r="F17" i="1"/>
  <c r="G17" i="1"/>
  <c r="H17" i="1"/>
  <c r="L17" i="1"/>
  <c r="N17" i="1"/>
  <c r="D18" i="1"/>
  <c r="K24" i="1"/>
  <c r="J19" i="1" l="1"/>
  <c r="M19" i="1" s="1"/>
  <c r="L19" i="1"/>
  <c r="N19" i="1"/>
  <c r="G19" i="1"/>
  <c r="H19" i="1" s="1"/>
  <c r="F19" i="1"/>
  <c r="D20" i="1"/>
  <c r="K33" i="1" l="1"/>
  <c r="H38" i="1" l="1"/>
  <c r="D24" i="1"/>
  <c r="K15" i="1" l="1"/>
  <c r="K28" i="1"/>
  <c r="K11" i="1"/>
  <c r="K31" i="1"/>
  <c r="F8" i="2" l="1"/>
  <c r="L30" i="2"/>
  <c r="J30" i="2"/>
  <c r="H30" i="2"/>
  <c r="K30" i="2" s="1"/>
  <c r="E30" i="2"/>
  <c r="F30" i="2" s="1"/>
  <c r="D30" i="2"/>
  <c r="K29" i="2"/>
  <c r="H29" i="2"/>
  <c r="D29" i="2"/>
  <c r="L28" i="2"/>
  <c r="J28" i="2"/>
  <c r="H28" i="2"/>
  <c r="K28" i="2" s="1"/>
  <c r="E28" i="2"/>
  <c r="F28" i="2" s="1"/>
  <c r="D28" i="2"/>
  <c r="L27" i="2"/>
  <c r="J27" i="2"/>
  <c r="H27" i="2"/>
  <c r="K27" i="2" s="1"/>
  <c r="E27" i="2"/>
  <c r="F27" i="2" s="1"/>
  <c r="D27" i="2"/>
  <c r="L26" i="2"/>
  <c r="J26" i="2"/>
  <c r="H26" i="2"/>
  <c r="K26" i="2" s="1"/>
  <c r="E26" i="2"/>
  <c r="F26" i="2" s="1"/>
  <c r="D26" i="2"/>
  <c r="L25" i="2"/>
  <c r="J25" i="2"/>
  <c r="H25" i="2"/>
  <c r="K25" i="2" s="1"/>
  <c r="E25" i="2"/>
  <c r="F25" i="2" s="1"/>
  <c r="D25" i="2"/>
  <c r="L24" i="2"/>
  <c r="J24" i="2"/>
  <c r="H24" i="2"/>
  <c r="K24" i="2" s="1"/>
  <c r="E24" i="2"/>
  <c r="F24" i="2" s="1"/>
  <c r="D24" i="2"/>
  <c r="L23" i="2"/>
  <c r="J23" i="2"/>
  <c r="H23" i="2"/>
  <c r="K23" i="2" s="1"/>
  <c r="F23" i="2"/>
  <c r="E23" i="2"/>
  <c r="D23" i="2"/>
  <c r="L22" i="2"/>
  <c r="J22" i="2"/>
  <c r="H22" i="2"/>
  <c r="K22" i="2" s="1"/>
  <c r="D22" i="2"/>
  <c r="L21" i="2"/>
  <c r="J21" i="2"/>
  <c r="H21" i="2"/>
  <c r="K21" i="2" s="1"/>
  <c r="E21" i="2"/>
  <c r="F21" i="2" s="1"/>
  <c r="L20" i="2"/>
  <c r="J20" i="2"/>
  <c r="H20" i="2"/>
  <c r="K20" i="2" s="1"/>
  <c r="E20" i="2"/>
  <c r="F20" i="2" s="1"/>
  <c r="D20" i="2"/>
  <c r="L19" i="2"/>
  <c r="J19" i="2"/>
  <c r="H19" i="2"/>
  <c r="K19" i="2" s="1"/>
  <c r="E19" i="2"/>
  <c r="F19" i="2" s="1"/>
  <c r="D19" i="2"/>
  <c r="L18" i="2"/>
  <c r="J18" i="2"/>
  <c r="H18" i="2"/>
  <c r="K18" i="2" s="1"/>
  <c r="E18" i="2"/>
  <c r="F18" i="2" s="1"/>
  <c r="D18" i="2"/>
  <c r="L17" i="2"/>
  <c r="J17" i="2"/>
  <c r="H17" i="2"/>
  <c r="K17" i="2" s="1"/>
  <c r="E17" i="2"/>
  <c r="F17" i="2" s="1"/>
  <c r="D17" i="2"/>
  <c r="L16" i="2"/>
  <c r="J16" i="2"/>
  <c r="H16" i="2"/>
  <c r="K16" i="2" s="1"/>
  <c r="E16" i="2"/>
  <c r="F16" i="2" s="1"/>
  <c r="D16" i="2"/>
  <c r="L15" i="2"/>
  <c r="J15" i="2"/>
  <c r="H15" i="2"/>
  <c r="K15" i="2" s="1"/>
  <c r="E15" i="2"/>
  <c r="F15" i="2" s="1"/>
  <c r="D15" i="2"/>
  <c r="L14" i="2"/>
  <c r="J14" i="2"/>
  <c r="H14" i="2"/>
  <c r="K14" i="2" s="1"/>
  <c r="E14" i="2"/>
  <c r="F14" i="2" s="1"/>
  <c r="D14" i="2"/>
  <c r="L13" i="2"/>
  <c r="J13" i="2"/>
  <c r="H13" i="2"/>
  <c r="K13" i="2" s="1"/>
  <c r="F13" i="2"/>
  <c r="E13" i="2"/>
  <c r="D13" i="2"/>
  <c r="L12" i="2"/>
  <c r="H12" i="2"/>
  <c r="D12" i="2"/>
  <c r="L11" i="2"/>
  <c r="J11" i="2"/>
  <c r="H11" i="2"/>
  <c r="K11" i="2" s="1"/>
  <c r="E11" i="2"/>
  <c r="F11" i="2" s="1"/>
  <c r="D11" i="2"/>
  <c r="L10" i="2"/>
  <c r="J10" i="2"/>
  <c r="H10" i="2"/>
  <c r="E10" i="2"/>
  <c r="F10" i="2" s="1"/>
  <c r="D10" i="2"/>
  <c r="L9" i="2"/>
  <c r="J9" i="2"/>
  <c r="H9" i="2"/>
  <c r="K9" i="2" s="1"/>
  <c r="E9" i="2"/>
  <c r="F9" i="2" s="1"/>
  <c r="D9" i="2"/>
  <c r="L8" i="2"/>
  <c r="J8" i="2"/>
  <c r="H8" i="2"/>
  <c r="K8" i="2" s="1"/>
  <c r="E8" i="2"/>
  <c r="D8" i="2"/>
  <c r="L7" i="2"/>
  <c r="J7" i="2"/>
  <c r="H7" i="2"/>
  <c r="K7" i="2" s="1"/>
  <c r="E7" i="2"/>
  <c r="F7" i="2" s="1"/>
  <c r="D7" i="2"/>
  <c r="L6" i="2"/>
  <c r="J6" i="2"/>
  <c r="H6" i="2"/>
  <c r="K6" i="2" s="1"/>
  <c r="E6" i="2"/>
  <c r="F6" i="2" s="1"/>
  <c r="D6" i="2"/>
  <c r="L5" i="2"/>
  <c r="J5" i="2"/>
  <c r="H5" i="2"/>
  <c r="K5" i="2" s="1"/>
  <c r="E5" i="2"/>
  <c r="F5" i="2" s="1"/>
  <c r="D5" i="2"/>
  <c r="L4" i="2"/>
  <c r="J4" i="2"/>
  <c r="H4" i="2"/>
  <c r="K4" i="2" s="1"/>
  <c r="E4" i="2"/>
  <c r="F4" i="2" s="1"/>
  <c r="D4" i="2"/>
  <c r="K10" i="2" l="1"/>
  <c r="K12" i="2"/>
  <c r="K1" i="2" s="1"/>
  <c r="E22" i="2"/>
  <c r="F22" i="2" s="1"/>
  <c r="L1" i="2"/>
  <c r="E12" i="2"/>
  <c r="F12" i="2" s="1"/>
  <c r="F1" i="2" s="1"/>
  <c r="J12" i="2"/>
  <c r="D21" i="2"/>
  <c r="D1" i="2" s="1"/>
  <c r="E29" i="2"/>
  <c r="F29" i="2" s="1"/>
  <c r="J29" i="2"/>
  <c r="L29" i="2"/>
  <c r="H34" i="1"/>
  <c r="H40" i="1"/>
  <c r="H41" i="1"/>
  <c r="H42" i="1"/>
  <c r="H43" i="1"/>
  <c r="H44" i="1"/>
  <c r="H45" i="1"/>
  <c r="H46" i="1"/>
  <c r="H47" i="1"/>
  <c r="J47" i="1"/>
  <c r="M47" i="1" s="1"/>
  <c r="J46" i="1"/>
  <c r="J45" i="1"/>
  <c r="M45" i="1" s="1"/>
  <c r="J44" i="1"/>
  <c r="J43" i="1"/>
  <c r="J42" i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5" i="1"/>
  <c r="M35" i="1" s="1"/>
  <c r="J34" i="1"/>
  <c r="M34" i="1" s="1"/>
  <c r="J33" i="1"/>
  <c r="M33" i="1" s="1"/>
  <c r="M43" i="1"/>
  <c r="F34" i="1"/>
  <c r="G34" i="1"/>
  <c r="L34" i="1"/>
  <c r="N34" i="1"/>
  <c r="F35" i="1"/>
  <c r="G35" i="1"/>
  <c r="H35" i="1" s="1"/>
  <c r="L35" i="1"/>
  <c r="N35" i="1"/>
  <c r="F36" i="1"/>
  <c r="G36" i="1"/>
  <c r="H36" i="1" s="1"/>
  <c r="L36" i="1"/>
  <c r="N36" i="1"/>
  <c r="F37" i="1"/>
  <c r="G37" i="1"/>
  <c r="H37" i="1" s="1"/>
  <c r="L37" i="1"/>
  <c r="N37" i="1"/>
  <c r="F38" i="1"/>
  <c r="G38" i="1"/>
  <c r="L38" i="1"/>
  <c r="N38" i="1"/>
  <c r="F39" i="1"/>
  <c r="G39" i="1"/>
  <c r="H39" i="1" s="1"/>
  <c r="L39" i="1"/>
  <c r="N39" i="1"/>
  <c r="F40" i="1"/>
  <c r="G40" i="1"/>
  <c r="L40" i="1"/>
  <c r="N40" i="1"/>
  <c r="F41" i="1"/>
  <c r="G41" i="1"/>
  <c r="L41" i="1"/>
  <c r="N41" i="1"/>
  <c r="F42" i="1"/>
  <c r="G42" i="1"/>
  <c r="L42" i="1"/>
  <c r="M42" i="1"/>
  <c r="N42" i="1"/>
  <c r="F43" i="1"/>
  <c r="G43" i="1"/>
  <c r="L43" i="1"/>
  <c r="N43" i="1"/>
  <c r="F44" i="1"/>
  <c r="G44" i="1"/>
  <c r="L44" i="1"/>
  <c r="M44" i="1"/>
  <c r="N44" i="1"/>
  <c r="F45" i="1"/>
  <c r="G45" i="1"/>
  <c r="L45" i="1"/>
  <c r="N45" i="1"/>
  <c r="F46" i="1"/>
  <c r="G46" i="1"/>
  <c r="L46" i="1"/>
  <c r="M46" i="1"/>
  <c r="N46" i="1"/>
  <c r="F47" i="1"/>
  <c r="G47" i="1"/>
  <c r="L47" i="1"/>
  <c r="N47" i="1"/>
  <c r="N33" i="1"/>
  <c r="L33" i="1"/>
  <c r="F33" i="1"/>
  <c r="G33" i="1"/>
  <c r="H33" i="1" s="1"/>
  <c r="J32" i="1" l="1"/>
  <c r="M32" i="1" s="1"/>
  <c r="F32" i="1"/>
  <c r="G32" i="1"/>
  <c r="H32" i="1" s="1"/>
  <c r="L32" i="1"/>
  <c r="N32" i="1"/>
  <c r="D23" i="1" l="1"/>
  <c r="N31" i="1"/>
  <c r="L31" i="1"/>
  <c r="J31" i="1"/>
  <c r="M31" i="1" s="1"/>
  <c r="G31" i="1"/>
  <c r="H31" i="1" s="1"/>
  <c r="F31" i="1"/>
  <c r="N5" i="1" l="1"/>
  <c r="N6" i="1"/>
  <c r="N7" i="1"/>
  <c r="N8" i="1"/>
  <c r="N9" i="1"/>
  <c r="N10" i="1"/>
  <c r="N11" i="1"/>
  <c r="N12" i="1"/>
  <c r="N13" i="1"/>
  <c r="N14" i="1"/>
  <c r="N15" i="1"/>
  <c r="N16" i="1"/>
  <c r="N18" i="1"/>
  <c r="N20" i="1"/>
  <c r="N21" i="1"/>
  <c r="N22" i="1"/>
  <c r="N23" i="1"/>
  <c r="N24" i="1"/>
  <c r="N25" i="1"/>
  <c r="N26" i="1"/>
  <c r="N27" i="1"/>
  <c r="N28" i="1"/>
  <c r="N29" i="1"/>
  <c r="N30" i="1"/>
  <c r="N4" i="1"/>
  <c r="L5" i="1"/>
  <c r="L6" i="1"/>
  <c r="L7" i="1"/>
  <c r="L8" i="1"/>
  <c r="L9" i="1"/>
  <c r="L10" i="1"/>
  <c r="L11" i="1"/>
  <c r="L12" i="1"/>
  <c r="L13" i="1"/>
  <c r="L14" i="1"/>
  <c r="L15" i="1"/>
  <c r="L16" i="1"/>
  <c r="L18" i="1"/>
  <c r="L20" i="1"/>
  <c r="L21" i="1"/>
  <c r="L22" i="1"/>
  <c r="L23" i="1"/>
  <c r="L24" i="1"/>
  <c r="L25" i="1"/>
  <c r="L26" i="1"/>
  <c r="L27" i="1"/>
  <c r="L28" i="1"/>
  <c r="L29" i="1"/>
  <c r="L30" i="1"/>
  <c r="L4" i="1"/>
  <c r="H8" i="1"/>
  <c r="H9" i="1"/>
  <c r="H13" i="1"/>
  <c r="H16" i="1"/>
  <c r="H21" i="1"/>
  <c r="H22" i="1"/>
  <c r="H27" i="1"/>
  <c r="H29" i="1"/>
  <c r="H30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20" i="1"/>
  <c r="F21" i="1"/>
  <c r="F22" i="1"/>
  <c r="F23" i="1"/>
  <c r="F24" i="1"/>
  <c r="F25" i="1"/>
  <c r="F26" i="1"/>
  <c r="F27" i="1"/>
  <c r="F28" i="1"/>
  <c r="F29" i="1"/>
  <c r="F30" i="1"/>
  <c r="F4" i="1"/>
  <c r="J30" i="1"/>
  <c r="M30" i="1" s="1"/>
  <c r="J29" i="1"/>
  <c r="M29" i="1" s="1"/>
  <c r="J28" i="1"/>
  <c r="M28" i="1" s="1"/>
  <c r="J27" i="1"/>
  <c r="M27" i="1" s="1"/>
  <c r="J26" i="1"/>
  <c r="M26" i="1" s="1"/>
  <c r="J25" i="1"/>
  <c r="M25" i="1" s="1"/>
  <c r="J24" i="1"/>
  <c r="M24" i="1" s="1"/>
  <c r="J23" i="1"/>
  <c r="M23" i="1" s="1"/>
  <c r="J22" i="1"/>
  <c r="M22" i="1" s="1"/>
  <c r="J21" i="1"/>
  <c r="M21" i="1" s="1"/>
  <c r="J20" i="1"/>
  <c r="M20" i="1" s="1"/>
  <c r="M18" i="1"/>
  <c r="J16" i="1"/>
  <c r="M16" i="1" s="1"/>
  <c r="J15" i="1"/>
  <c r="M15" i="1" s="1"/>
  <c r="J14" i="1"/>
  <c r="M14" i="1" s="1"/>
  <c r="J13" i="1"/>
  <c r="M13" i="1" s="1"/>
  <c r="J12" i="1"/>
  <c r="M12" i="1" s="1"/>
  <c r="J11" i="1"/>
  <c r="M11" i="1" s="1"/>
  <c r="J10" i="1"/>
  <c r="M10" i="1" s="1"/>
  <c r="M1" i="1" s="1"/>
  <c r="J9" i="1"/>
  <c r="M9" i="1" s="1"/>
  <c r="J8" i="1"/>
  <c r="M8" i="1" s="1"/>
  <c r="J7" i="1"/>
  <c r="M7" i="1" s="1"/>
  <c r="J6" i="1"/>
  <c r="M6" i="1" s="1"/>
  <c r="J5" i="1"/>
  <c r="M5" i="1" s="1"/>
  <c r="J4" i="1"/>
  <c r="M4" i="1" s="1"/>
  <c r="G4" i="1"/>
  <c r="G5" i="1"/>
  <c r="H5" i="1" s="1"/>
  <c r="G6" i="1"/>
  <c r="H6" i="1" s="1"/>
  <c r="G7" i="1"/>
  <c r="H7" i="1" s="1"/>
  <c r="G8" i="1"/>
  <c r="G9" i="1"/>
  <c r="G10" i="1"/>
  <c r="H10" i="1" s="1"/>
  <c r="G11" i="1"/>
  <c r="H11" i="1" s="1"/>
  <c r="G12" i="1"/>
  <c r="H12" i="1" s="1"/>
  <c r="G13" i="1"/>
  <c r="G14" i="1"/>
  <c r="H14" i="1" s="1"/>
  <c r="G15" i="1"/>
  <c r="H15" i="1" s="1"/>
  <c r="G16" i="1"/>
  <c r="G18" i="1"/>
  <c r="H18" i="1" s="1"/>
  <c r="G20" i="1"/>
  <c r="H20" i="1" s="1"/>
  <c r="G21" i="1"/>
  <c r="G22" i="1"/>
  <c r="G23" i="1"/>
  <c r="H23" i="1" s="1"/>
  <c r="G24" i="1"/>
  <c r="H24" i="1" s="1"/>
  <c r="G25" i="1"/>
  <c r="H25" i="1" s="1"/>
  <c r="G26" i="1"/>
  <c r="H26" i="1" s="1"/>
  <c r="G27" i="1"/>
  <c r="G28" i="1"/>
  <c r="H28" i="1" s="1"/>
  <c r="G29" i="1"/>
  <c r="G30" i="1"/>
  <c r="N1" i="1" l="1"/>
  <c r="H1" i="1"/>
  <c r="L1" i="1"/>
</calcChain>
</file>

<file path=xl/sharedStrings.xml><?xml version="1.0" encoding="utf-8"?>
<sst xmlns="http://schemas.openxmlformats.org/spreadsheetml/2006/main" count="73" uniqueCount="61">
  <si>
    <t>№</t>
  </si>
  <si>
    <t>код</t>
  </si>
  <si>
    <t>название</t>
  </si>
  <si>
    <t>количество</t>
  </si>
  <si>
    <t>цена опт</t>
  </si>
  <si>
    <t>остаток</t>
  </si>
  <si>
    <t>продажи</t>
  </si>
  <si>
    <t>ресивер GI FLAY T2</t>
  </si>
  <si>
    <t>РЕСИВЕР ЦИФРОВОЙ ЭФИРНЫЙ WORLD VISION T37</t>
  </si>
  <si>
    <t>РЕСИВЕР ЦИФРОВОЙ ЭФИРНЫЙ WORLD VISION T38</t>
  </si>
  <si>
    <t>РЕСИВЕР ЦИФРОВОЙ ЭФИРНЫЙ WORLD VISION T55</t>
  </si>
  <si>
    <t>РЕСИВЕР ЦИФРОВОЙ ЭФИРНЫЙ WORLD VISION T55D</t>
  </si>
  <si>
    <t>КОММУТАТОР DISEQC 4X1 EUROSKY DSW-7107P</t>
  </si>
  <si>
    <t>РЕСИВЕР EUROSKY ES-4050</t>
  </si>
  <si>
    <t>РЕСИВЕР EUROSKY ES-4100</t>
  </si>
  <si>
    <t>РЕСИВЕР EUROSKY ES-4060</t>
  </si>
  <si>
    <t>РАЗЬЕМ ПАПА</t>
  </si>
  <si>
    <t>АНТЕНА ЭФИРНАЯ КОМНАТНАЯ МВ+ДМВ ЕВРОСКАЙ 001</t>
  </si>
  <si>
    <t>КАБЕЛЬ ЧЕРНЫЙ</t>
  </si>
  <si>
    <t>КОММУТАТОР DISEQC 4X1 EUROSKY DSW-4130 ПЛАСТИК</t>
  </si>
  <si>
    <t>ШНУР HDMI 1.2M ЗЕЛЕНЫЙ</t>
  </si>
  <si>
    <t>РОУТЕР TP-LINK TL-WR740N</t>
  </si>
  <si>
    <t>РОУТЕР TP-LINK TL-WR741N</t>
  </si>
  <si>
    <t>ПУЛЬТ ДУ К 4100 ЧЕРНЫЙ</t>
  </si>
  <si>
    <t>ШНУР SCART 3RCA СКАРТ С ПЕРЕКЛЮАЧАТЕЛЕМ 1.8М</t>
  </si>
  <si>
    <t>АНТЕНА КОМНАТНАЯ РОЖ.УНИВЕРСАЛЬНАЯ МВ+ДМВ С ПОДСТАВКОЙ</t>
  </si>
  <si>
    <t>ИНТЕРНЕТ КАБЕЛЬ БИМЕТАЛ</t>
  </si>
  <si>
    <t>СКОБА С ГВОЗДЕМ</t>
  </si>
  <si>
    <t>КОНЕКТОР (КРОКОДИЛ)</t>
  </si>
  <si>
    <t>РЕСИВЕР ЦИФРОВОЙ ЭФИРНЫЙ EUROSKY  3015Д DVB-T2</t>
  </si>
  <si>
    <t>РАЗЬЕМ F RG-6 (SIZE18MM) МАМА</t>
  </si>
  <si>
    <t>ВЫРУЧКА</t>
  </si>
  <si>
    <t>ЦЕНА РУБ</t>
  </si>
  <si>
    <t>цена Р.ДОЛ</t>
  </si>
  <si>
    <t>ДОЛАР</t>
  </si>
  <si>
    <t>ИТОГО</t>
  </si>
  <si>
    <t>ВЫРУЧКА Д</t>
  </si>
  <si>
    <t>ДОХОД Д</t>
  </si>
  <si>
    <t>са-900-1</t>
  </si>
  <si>
    <t>антена спутниковая вариант са-900-1(харьков) 85см</t>
  </si>
  <si>
    <t>антена ворона</t>
  </si>
  <si>
    <t>ремонт тюнер 1 питание</t>
  </si>
  <si>
    <t>110а</t>
  </si>
  <si>
    <t>конвертор twin universal eurosky 110а(2 выхода)</t>
  </si>
  <si>
    <t>наушники гмб Рим</t>
  </si>
  <si>
    <t>наушники гмб Бостон</t>
  </si>
  <si>
    <t>наушники AWEI ES600M</t>
  </si>
  <si>
    <t>З/У авто</t>
  </si>
  <si>
    <t>колонки Мини спикер</t>
  </si>
  <si>
    <t>колонки Konoos kns-pu50</t>
  </si>
  <si>
    <t>колонки Konoos kns-pu10</t>
  </si>
  <si>
    <t>колонки a4tech as-207</t>
  </si>
  <si>
    <t>ресивер gl s8120 lite</t>
  </si>
  <si>
    <t>ресивер amiko combo mini se hdtv</t>
  </si>
  <si>
    <t>ресивер amiko shd 8240 cl</t>
  </si>
  <si>
    <t>модем билайн</t>
  </si>
  <si>
    <t>шнур 4 2,5метра тюлбпан</t>
  </si>
  <si>
    <t>головки обыкновеная</t>
  </si>
  <si>
    <t>КАБЕЛЬ БЕЛЫЙ 32%</t>
  </si>
  <si>
    <t>кабель белый 64%</t>
  </si>
  <si>
    <t>кабель белый дорогой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</si>
</sst>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C1" workbookViewId="0">
      <selection activeCell="K13" sqref="K13"/>
    </sheetView>
  </sheetViews>
  <sheetFormatPr defaultRowHeight="15" x14ac:dyDescent="0.25"/>
  <cols>
    <col min="3" max="3" width="63.42578125" customWidth="1"/>
    <col min="4" max="4" width="11.140625" customWidth="1"/>
    <col min="6" max="6" width="11.5703125" customWidth="1"/>
    <col min="8" max="8" width="14.85546875" customWidth="1"/>
    <col min="9" max="9" width="16" style="8" customWidth="1"/>
    <col min="10" max="10" width="13" customWidth="1"/>
    <col min="12" max="12" width="11.42578125" customWidth="1"/>
  </cols>
  <sheetData>
    <row r="1" spans="1:14" x14ac:dyDescent="0.25">
      <c r="E1" t="s">
        <v>35</v>
      </c>
      <c r="F1" s="4">
        <f>SUM(F3:F106)</f>
        <v>1316.6592000000001</v>
      </c>
      <c r="G1" s="6"/>
      <c r="H1" s="5">
        <f>SUM(H3:H79)</f>
        <v>902.42169999999987</v>
      </c>
      <c r="I1" s="6"/>
      <c r="L1" s="2">
        <f>SUM(L4:L146)</f>
        <v>490.23040000000003</v>
      </c>
      <c r="M1" s="2">
        <f>SUM(M4:M146)</f>
        <v>28433.3632</v>
      </c>
      <c r="N1" s="7">
        <f>SUM(N4:N61)</f>
        <v>75.99290000000002</v>
      </c>
    </row>
    <row r="2" spans="1:14" x14ac:dyDescent="0.25">
      <c r="I2" s="8" t="s">
        <v>34</v>
      </c>
      <c r="J2" s="3">
        <v>58</v>
      </c>
    </row>
    <row r="3" spans="1:14" x14ac:dyDescent="0.25">
      <c r="A3" t="s">
        <v>0</v>
      </c>
      <c r="B3" t="s">
        <v>1</v>
      </c>
      <c r="C3" s="9" t="s">
        <v>2</v>
      </c>
      <c r="D3" t="s">
        <v>3</v>
      </c>
      <c r="E3" t="s">
        <v>4</v>
      </c>
      <c r="G3" t="s">
        <v>5</v>
      </c>
      <c r="I3" s="6" t="s">
        <v>33</v>
      </c>
      <c r="J3" t="s">
        <v>32</v>
      </c>
      <c r="K3" t="s">
        <v>6</v>
      </c>
      <c r="L3" t="s">
        <v>36</v>
      </c>
      <c r="M3" t="s">
        <v>31</v>
      </c>
      <c r="N3" t="s">
        <v>37</v>
      </c>
    </row>
    <row r="4" spans="1:14" x14ac:dyDescent="0.25">
      <c r="A4">
        <v>1</v>
      </c>
      <c r="B4">
        <v>1454</v>
      </c>
      <c r="C4" s="10" t="s">
        <v>7</v>
      </c>
      <c r="D4">
        <v>2</v>
      </c>
      <c r="E4">
        <v>45.08</v>
      </c>
      <c r="F4">
        <f>E4*D4</f>
        <v>90.16</v>
      </c>
      <c r="G4">
        <f t="shared" ref="G4:G31" si="0">D4-K4</f>
        <v>2</v>
      </c>
      <c r="H4">
        <f>G4*E4</f>
        <v>90.16</v>
      </c>
      <c r="I4" s="8">
        <v>51.293399999999998</v>
      </c>
      <c r="J4" s="1">
        <f>I4*J2</f>
        <v>2975.0171999999998</v>
      </c>
      <c r="K4" s="7">
        <v>0</v>
      </c>
      <c r="L4">
        <f>K4*I4</f>
        <v>0</v>
      </c>
      <c r="M4">
        <f t="shared" ref="M4:M27" si="1">K4*J4</f>
        <v>0</v>
      </c>
      <c r="N4">
        <f>K4*I4-K4*E4</f>
        <v>0</v>
      </c>
    </row>
    <row r="5" spans="1:14" x14ac:dyDescent="0.25">
      <c r="A5">
        <v>2</v>
      </c>
      <c r="B5">
        <v>1543</v>
      </c>
      <c r="C5" s="10" t="s">
        <v>29</v>
      </c>
      <c r="D5">
        <v>3</v>
      </c>
      <c r="E5">
        <v>19</v>
      </c>
      <c r="F5">
        <f t="shared" ref="F5:F31" si="2">E5*D5</f>
        <v>57</v>
      </c>
      <c r="G5">
        <f t="shared" si="0"/>
        <v>2</v>
      </c>
      <c r="H5">
        <f t="shared" ref="H5:H31" si="3">G5*E5</f>
        <v>38</v>
      </c>
      <c r="I5" s="8">
        <v>23</v>
      </c>
      <c r="J5" s="1">
        <f>I5*J2</f>
        <v>1334</v>
      </c>
      <c r="K5" s="7">
        <v>1</v>
      </c>
      <c r="L5">
        <f t="shared" ref="L5:L30" si="4">K5*I5</f>
        <v>23</v>
      </c>
      <c r="M5">
        <f t="shared" si="1"/>
        <v>1334</v>
      </c>
      <c r="N5">
        <f t="shared" ref="N5:N30" si="5">K5*I5-K5*E5</f>
        <v>4</v>
      </c>
    </row>
    <row r="6" spans="1:14" x14ac:dyDescent="0.25">
      <c r="A6">
        <v>3</v>
      </c>
      <c r="B6">
        <v>1591</v>
      </c>
      <c r="C6" s="10" t="s">
        <v>8</v>
      </c>
      <c r="D6">
        <v>5</v>
      </c>
      <c r="E6">
        <v>17</v>
      </c>
      <c r="F6">
        <f t="shared" si="2"/>
        <v>85</v>
      </c>
      <c r="G6">
        <f t="shared" si="0"/>
        <v>5</v>
      </c>
      <c r="H6">
        <f t="shared" si="3"/>
        <v>85</v>
      </c>
      <c r="I6" s="8">
        <v>20</v>
      </c>
      <c r="J6" s="1">
        <f>I6*J2</f>
        <v>1160</v>
      </c>
      <c r="K6" s="7">
        <v>0</v>
      </c>
      <c r="L6">
        <f t="shared" si="4"/>
        <v>0</v>
      </c>
      <c r="M6">
        <f t="shared" si="1"/>
        <v>0</v>
      </c>
      <c r="N6">
        <f t="shared" si="5"/>
        <v>0</v>
      </c>
    </row>
    <row r="7" spans="1:14" x14ac:dyDescent="0.25">
      <c r="A7">
        <v>4</v>
      </c>
      <c r="B7">
        <v>1647</v>
      </c>
      <c r="C7" s="10" t="s">
        <v>9</v>
      </c>
      <c r="D7">
        <v>5</v>
      </c>
      <c r="E7">
        <v>15</v>
      </c>
      <c r="F7">
        <f t="shared" si="2"/>
        <v>75</v>
      </c>
      <c r="G7">
        <f t="shared" si="0"/>
        <v>4</v>
      </c>
      <c r="H7">
        <f t="shared" si="3"/>
        <v>60</v>
      </c>
      <c r="I7" s="8">
        <v>16</v>
      </c>
      <c r="J7" s="1">
        <f>I7*J2</f>
        <v>928</v>
      </c>
      <c r="K7" s="7">
        <v>1</v>
      </c>
      <c r="L7">
        <f t="shared" si="4"/>
        <v>16</v>
      </c>
      <c r="M7">
        <f t="shared" si="1"/>
        <v>928</v>
      </c>
      <c r="N7">
        <f t="shared" si="5"/>
        <v>1</v>
      </c>
    </row>
    <row r="8" spans="1:14" x14ac:dyDescent="0.25">
      <c r="A8">
        <v>5</v>
      </c>
      <c r="B8">
        <v>1536</v>
      </c>
      <c r="C8" s="10" t="s">
        <v>10</v>
      </c>
      <c r="D8">
        <v>2</v>
      </c>
      <c r="E8">
        <v>18</v>
      </c>
      <c r="F8">
        <f t="shared" si="2"/>
        <v>36</v>
      </c>
      <c r="G8">
        <f t="shared" si="0"/>
        <v>2</v>
      </c>
      <c r="H8">
        <f t="shared" si="3"/>
        <v>36</v>
      </c>
      <c r="I8" s="8">
        <v>20.5</v>
      </c>
      <c r="J8" s="1">
        <f>I8*J2</f>
        <v>1189</v>
      </c>
      <c r="K8" s="7">
        <v>0</v>
      </c>
      <c r="L8">
        <f t="shared" si="4"/>
        <v>0</v>
      </c>
      <c r="M8">
        <f t="shared" si="1"/>
        <v>0</v>
      </c>
      <c r="N8">
        <f t="shared" si="5"/>
        <v>0</v>
      </c>
    </row>
    <row r="9" spans="1:14" x14ac:dyDescent="0.25">
      <c r="A9">
        <v>6</v>
      </c>
      <c r="B9">
        <v>1535</v>
      </c>
      <c r="C9" s="10" t="s">
        <v>11</v>
      </c>
      <c r="D9">
        <v>2</v>
      </c>
      <c r="E9">
        <v>18.5</v>
      </c>
      <c r="F9">
        <f t="shared" si="2"/>
        <v>37</v>
      </c>
      <c r="G9">
        <f t="shared" si="0"/>
        <v>2</v>
      </c>
      <c r="H9">
        <f t="shared" si="3"/>
        <v>37</v>
      </c>
      <c r="I9" s="8">
        <v>21</v>
      </c>
      <c r="J9" s="1">
        <f>I9*J2</f>
        <v>1218</v>
      </c>
      <c r="K9" s="7">
        <v>0</v>
      </c>
      <c r="L9">
        <f t="shared" si="4"/>
        <v>0</v>
      </c>
      <c r="M9">
        <f t="shared" si="1"/>
        <v>0</v>
      </c>
      <c r="N9">
        <f t="shared" si="5"/>
        <v>0</v>
      </c>
    </row>
    <row r="10" spans="1:14" x14ac:dyDescent="0.25">
      <c r="A10">
        <v>7</v>
      </c>
      <c r="C10" s="10" t="s">
        <v>12</v>
      </c>
      <c r="D10">
        <v>10</v>
      </c>
      <c r="E10">
        <v>1.3629</v>
      </c>
      <c r="F10">
        <f t="shared" si="2"/>
        <v>13.629</v>
      </c>
      <c r="G10">
        <f t="shared" si="0"/>
        <v>6</v>
      </c>
      <c r="H10">
        <f t="shared" si="3"/>
        <v>8.1774000000000004</v>
      </c>
      <c r="I10" s="8">
        <v>2.1806000000000001</v>
      </c>
      <c r="J10" s="1">
        <f>I10*J2</f>
        <v>126.4748</v>
      </c>
      <c r="K10" s="7">
        <f>1+1+1+1</f>
        <v>4</v>
      </c>
      <c r="L10">
        <f t="shared" si="4"/>
        <v>8.7224000000000004</v>
      </c>
      <c r="M10">
        <f t="shared" si="1"/>
        <v>505.89920000000001</v>
      </c>
      <c r="N10">
        <f t="shared" si="5"/>
        <v>3.2708000000000004</v>
      </c>
    </row>
    <row r="11" spans="1:14" x14ac:dyDescent="0.25">
      <c r="A11">
        <v>8</v>
      </c>
      <c r="C11" s="10" t="s">
        <v>13</v>
      </c>
      <c r="D11">
        <v>2</v>
      </c>
      <c r="E11">
        <v>18.5</v>
      </c>
      <c r="F11">
        <f t="shared" si="2"/>
        <v>37</v>
      </c>
      <c r="G11">
        <f t="shared" si="0"/>
        <v>0</v>
      </c>
      <c r="H11">
        <f t="shared" si="3"/>
        <v>0</v>
      </c>
      <c r="I11" s="8">
        <v>20</v>
      </c>
      <c r="J11" s="1">
        <f>I11*J2</f>
        <v>1160</v>
      </c>
      <c r="K11" s="7">
        <f>1+1</f>
        <v>2</v>
      </c>
      <c r="L11">
        <f t="shared" si="4"/>
        <v>40</v>
      </c>
      <c r="M11">
        <f t="shared" si="1"/>
        <v>2320</v>
      </c>
      <c r="N11">
        <f t="shared" si="5"/>
        <v>3</v>
      </c>
    </row>
    <row r="12" spans="1:14" x14ac:dyDescent="0.25">
      <c r="A12">
        <v>9</v>
      </c>
      <c r="C12" s="10" t="s">
        <v>14</v>
      </c>
      <c r="D12">
        <v>6</v>
      </c>
      <c r="E12">
        <v>19.5</v>
      </c>
      <c r="F12">
        <f t="shared" si="2"/>
        <v>117</v>
      </c>
      <c r="G12">
        <f t="shared" si="0"/>
        <v>2</v>
      </c>
      <c r="H12">
        <f t="shared" si="3"/>
        <v>39</v>
      </c>
      <c r="I12" s="8">
        <v>21.5</v>
      </c>
      <c r="J12" s="1">
        <f>I12*J2</f>
        <v>1247</v>
      </c>
      <c r="K12" s="7">
        <f>1+1+1+1</f>
        <v>4</v>
      </c>
      <c r="L12">
        <f t="shared" si="4"/>
        <v>86</v>
      </c>
      <c r="M12">
        <f t="shared" si="1"/>
        <v>4988</v>
      </c>
      <c r="N12">
        <f t="shared" si="5"/>
        <v>8</v>
      </c>
    </row>
    <row r="13" spans="1:14" x14ac:dyDescent="0.25">
      <c r="A13">
        <v>10</v>
      </c>
      <c r="B13">
        <v>1310</v>
      </c>
      <c r="C13" s="10" t="s">
        <v>15</v>
      </c>
      <c r="D13">
        <v>3</v>
      </c>
      <c r="E13">
        <v>19.5</v>
      </c>
      <c r="F13">
        <f t="shared" si="2"/>
        <v>58.5</v>
      </c>
      <c r="G13">
        <f t="shared" si="0"/>
        <v>3</v>
      </c>
      <c r="H13">
        <f t="shared" si="3"/>
        <v>58.5</v>
      </c>
      <c r="I13" s="8">
        <v>21.5</v>
      </c>
      <c r="J13" s="1">
        <f>I13*J2</f>
        <v>1247</v>
      </c>
      <c r="K13" s="7">
        <v>0</v>
      </c>
      <c r="L13">
        <f t="shared" si="4"/>
        <v>0</v>
      </c>
      <c r="M13">
        <f t="shared" si="1"/>
        <v>0</v>
      </c>
      <c r="N13">
        <f t="shared" si="5"/>
        <v>0</v>
      </c>
    </row>
    <row r="14" spans="1:14" x14ac:dyDescent="0.25">
      <c r="A14">
        <v>11</v>
      </c>
      <c r="B14">
        <v>509</v>
      </c>
      <c r="C14" s="10" t="s">
        <v>30</v>
      </c>
      <c r="D14">
        <v>100</v>
      </c>
      <c r="E14">
        <v>3.6999999999999998E-2</v>
      </c>
      <c r="F14">
        <f t="shared" si="2"/>
        <v>3.6999999999999997</v>
      </c>
      <c r="G14">
        <f t="shared" si="0"/>
        <v>90</v>
      </c>
      <c r="H14">
        <f t="shared" si="3"/>
        <v>3.3299999999999996</v>
      </c>
      <c r="I14" s="8">
        <v>0.1037</v>
      </c>
      <c r="J14" s="1">
        <f>I14*J2</f>
        <v>6.0145999999999997</v>
      </c>
      <c r="K14" s="7">
        <v>10</v>
      </c>
      <c r="L14">
        <f t="shared" si="4"/>
        <v>1.0369999999999999</v>
      </c>
      <c r="M14">
        <f t="shared" si="1"/>
        <v>60.146000000000001</v>
      </c>
      <c r="N14">
        <f t="shared" si="5"/>
        <v>0.66699999999999993</v>
      </c>
    </row>
    <row r="15" spans="1:14" x14ac:dyDescent="0.25">
      <c r="A15">
        <v>12</v>
      </c>
      <c r="B15">
        <v>454545</v>
      </c>
      <c r="C15" s="10" t="s">
        <v>16</v>
      </c>
      <c r="D15">
        <v>100</v>
      </c>
      <c r="E15">
        <v>7.9100000000000004E-2</v>
      </c>
      <c r="F15">
        <f t="shared" si="2"/>
        <v>7.91</v>
      </c>
      <c r="G15">
        <f t="shared" si="0"/>
        <v>88</v>
      </c>
      <c r="H15">
        <f t="shared" si="3"/>
        <v>6.9608000000000008</v>
      </c>
      <c r="I15" s="8">
        <v>0.22140000000000001</v>
      </c>
      <c r="J15" s="1">
        <f>I15*J2</f>
        <v>12.841200000000001</v>
      </c>
      <c r="K15" s="7">
        <f>10+2</f>
        <v>12</v>
      </c>
      <c r="L15">
        <f t="shared" si="4"/>
        <v>2.6568000000000001</v>
      </c>
      <c r="M15">
        <f t="shared" si="1"/>
        <v>154.09440000000001</v>
      </c>
      <c r="N15">
        <f t="shared" si="5"/>
        <v>1.7076</v>
      </c>
    </row>
    <row r="16" spans="1:14" x14ac:dyDescent="0.25">
      <c r="A16">
        <v>13</v>
      </c>
      <c r="B16">
        <v>373</v>
      </c>
      <c r="C16" s="10" t="s">
        <v>17</v>
      </c>
      <c r="D16">
        <v>1</v>
      </c>
      <c r="E16">
        <v>10.3828</v>
      </c>
      <c r="F16">
        <f t="shared" si="2"/>
        <v>10.3828</v>
      </c>
      <c r="G16">
        <f t="shared" si="0"/>
        <v>1</v>
      </c>
      <c r="H16">
        <f t="shared" si="3"/>
        <v>10.3828</v>
      </c>
      <c r="I16" s="8">
        <v>13.349299999999999</v>
      </c>
      <c r="J16" s="1">
        <f>I16*J2</f>
        <v>774.25939999999991</v>
      </c>
      <c r="K16" s="7">
        <v>0</v>
      </c>
      <c r="L16">
        <f t="shared" si="4"/>
        <v>0</v>
      </c>
      <c r="M16">
        <f t="shared" si="1"/>
        <v>0</v>
      </c>
      <c r="N16">
        <f t="shared" si="5"/>
        <v>0</v>
      </c>
    </row>
    <row r="17" spans="1:14" x14ac:dyDescent="0.25">
      <c r="A17">
        <v>14</v>
      </c>
      <c r="C17" s="10" t="s">
        <v>60</v>
      </c>
      <c r="D17">
        <v>200</v>
      </c>
      <c r="E17">
        <v>0.15</v>
      </c>
      <c r="F17">
        <f t="shared" ref="F17" si="6">E17*D17</f>
        <v>30</v>
      </c>
      <c r="G17">
        <f t="shared" ref="G17" si="7">D17-K17</f>
        <v>186</v>
      </c>
      <c r="H17">
        <f t="shared" ref="H17" si="8">G17*E17</f>
        <v>27.9</v>
      </c>
      <c r="I17" s="8">
        <v>0.28000000000000003</v>
      </c>
      <c r="J17" s="1">
        <f>I17*J2</f>
        <v>16.240000000000002</v>
      </c>
      <c r="K17" s="7">
        <v>14</v>
      </c>
      <c r="L17">
        <f t="shared" ref="L17" si="9">K17*I17</f>
        <v>3.9200000000000004</v>
      </c>
      <c r="M17">
        <f t="shared" ref="M17" si="10">K17*J17</f>
        <v>227.36</v>
      </c>
      <c r="N17">
        <f t="shared" ref="N17" si="11">K17*I17-K17*E17</f>
        <v>1.8200000000000003</v>
      </c>
    </row>
    <row r="18" spans="1:14" x14ac:dyDescent="0.25">
      <c r="A18">
        <v>15</v>
      </c>
      <c r="B18">
        <v>994</v>
      </c>
      <c r="C18" s="10" t="s">
        <v>58</v>
      </c>
      <c r="D18">
        <f>200</f>
        <v>200</v>
      </c>
      <c r="E18">
        <v>9.6000000000000002E-2</v>
      </c>
      <c r="F18">
        <f t="shared" si="2"/>
        <v>19.2</v>
      </c>
      <c r="G18">
        <f t="shared" si="0"/>
        <v>0</v>
      </c>
      <c r="H18">
        <f t="shared" si="3"/>
        <v>0</v>
      </c>
      <c r="I18" s="8">
        <v>9.5000000000000001E-2</v>
      </c>
      <c r="J18" s="1">
        <f>I18*J2</f>
        <v>5.51</v>
      </c>
      <c r="K18" s="7">
        <v>200</v>
      </c>
      <c r="L18">
        <f t="shared" si="4"/>
        <v>19</v>
      </c>
      <c r="M18">
        <f t="shared" si="1"/>
        <v>1102</v>
      </c>
      <c r="N18">
        <f t="shared" si="5"/>
        <v>-0.19999999999999929</v>
      </c>
    </row>
    <row r="19" spans="1:14" x14ac:dyDescent="0.25">
      <c r="A19">
        <v>16</v>
      </c>
      <c r="C19" s="10" t="s">
        <v>59</v>
      </c>
      <c r="D19">
        <v>200</v>
      </c>
      <c r="E19">
        <v>0.11</v>
      </c>
      <c r="F19">
        <f t="shared" si="2"/>
        <v>22</v>
      </c>
      <c r="G19">
        <f t="shared" si="0"/>
        <v>200</v>
      </c>
      <c r="H19">
        <f t="shared" ref="H19" si="12">G19*E19</f>
        <v>22</v>
      </c>
      <c r="I19" s="8">
        <v>0.3</v>
      </c>
      <c r="J19" s="1">
        <f>I19*J2</f>
        <v>17.399999999999999</v>
      </c>
      <c r="K19" s="7"/>
      <c r="L19">
        <f t="shared" ref="L19" si="13">K19*I19</f>
        <v>0</v>
      </c>
      <c r="M19">
        <f t="shared" ref="M19" si="14">K19*J19</f>
        <v>0</v>
      </c>
      <c r="N19">
        <f t="shared" ref="N19" si="15">K19*I19-K19*E19</f>
        <v>0</v>
      </c>
    </row>
    <row r="20" spans="1:14" x14ac:dyDescent="0.25">
      <c r="A20">
        <v>17</v>
      </c>
      <c r="B20">
        <v>234</v>
      </c>
      <c r="C20" s="10" t="s">
        <v>18</v>
      </c>
      <c r="D20">
        <f>200+100</f>
        <v>300</v>
      </c>
      <c r="E20">
        <v>0.14499999999999999</v>
      </c>
      <c r="F20">
        <f t="shared" si="2"/>
        <v>43.5</v>
      </c>
      <c r="G20">
        <f t="shared" si="0"/>
        <v>100</v>
      </c>
      <c r="H20">
        <f t="shared" si="3"/>
        <v>14.499999999999998</v>
      </c>
      <c r="I20" s="8">
        <v>0.22</v>
      </c>
      <c r="J20" s="1">
        <f>I20*J2</f>
        <v>12.76</v>
      </c>
      <c r="K20" s="7">
        <v>200</v>
      </c>
      <c r="L20">
        <f t="shared" si="4"/>
        <v>44</v>
      </c>
      <c r="M20">
        <f t="shared" si="1"/>
        <v>2552</v>
      </c>
      <c r="N20">
        <f t="shared" si="5"/>
        <v>15.000000000000004</v>
      </c>
    </row>
    <row r="21" spans="1:14" x14ac:dyDescent="0.25">
      <c r="A21">
        <v>18</v>
      </c>
      <c r="B21">
        <v>1311</v>
      </c>
      <c r="C21" s="10" t="s">
        <v>19</v>
      </c>
      <c r="D21">
        <v>2</v>
      </c>
      <c r="E21">
        <v>1.972</v>
      </c>
      <c r="F21">
        <f t="shared" si="2"/>
        <v>3.944</v>
      </c>
      <c r="G21">
        <f t="shared" si="0"/>
        <v>2</v>
      </c>
      <c r="H21">
        <f t="shared" si="3"/>
        <v>3.944</v>
      </c>
      <c r="I21" s="8">
        <v>2.593</v>
      </c>
      <c r="J21" s="1">
        <f>I21*J2</f>
        <v>150.39400000000001</v>
      </c>
      <c r="K21" s="7">
        <v>0</v>
      </c>
      <c r="L21">
        <f t="shared" si="4"/>
        <v>0</v>
      </c>
      <c r="M21">
        <f t="shared" si="1"/>
        <v>0</v>
      </c>
      <c r="N21">
        <f t="shared" si="5"/>
        <v>0</v>
      </c>
    </row>
    <row r="22" spans="1:14" x14ac:dyDescent="0.25">
      <c r="A22">
        <v>19</v>
      </c>
      <c r="B22">
        <v>202</v>
      </c>
      <c r="C22" s="10" t="s">
        <v>20</v>
      </c>
      <c r="D22">
        <v>10</v>
      </c>
      <c r="E22">
        <v>1.7241</v>
      </c>
      <c r="F22">
        <f t="shared" si="2"/>
        <v>17.241</v>
      </c>
      <c r="G22">
        <f t="shared" si="0"/>
        <v>10</v>
      </c>
      <c r="H22">
        <f t="shared" si="3"/>
        <v>17.241</v>
      </c>
      <c r="I22" s="8">
        <v>2.63</v>
      </c>
      <c r="J22" s="1">
        <f>I22*J2</f>
        <v>152.54</v>
      </c>
      <c r="K22" s="7">
        <v>0</v>
      </c>
      <c r="L22">
        <f t="shared" si="4"/>
        <v>0</v>
      </c>
      <c r="M22">
        <f t="shared" si="1"/>
        <v>0</v>
      </c>
      <c r="N22">
        <f t="shared" si="5"/>
        <v>0</v>
      </c>
    </row>
    <row r="23" spans="1:14" x14ac:dyDescent="0.25">
      <c r="A23">
        <v>20</v>
      </c>
      <c r="C23" s="10" t="s">
        <v>21</v>
      </c>
      <c r="D23">
        <f>1+1</f>
        <v>2</v>
      </c>
      <c r="E23">
        <v>14.3</v>
      </c>
      <c r="F23">
        <f t="shared" si="2"/>
        <v>28.6</v>
      </c>
      <c r="G23">
        <f t="shared" si="0"/>
        <v>2</v>
      </c>
      <c r="H23">
        <f t="shared" si="3"/>
        <v>28.6</v>
      </c>
      <c r="I23" s="8">
        <v>16.899999999999999</v>
      </c>
      <c r="J23" s="1">
        <f>I23*J2</f>
        <v>980.19999999999993</v>
      </c>
      <c r="K23" s="7">
        <v>0</v>
      </c>
      <c r="L23">
        <f t="shared" si="4"/>
        <v>0</v>
      </c>
      <c r="M23">
        <f t="shared" si="1"/>
        <v>0</v>
      </c>
      <c r="N23">
        <f t="shared" si="5"/>
        <v>0</v>
      </c>
    </row>
    <row r="24" spans="1:14" x14ac:dyDescent="0.25">
      <c r="A24">
        <v>21</v>
      </c>
      <c r="B24">
        <v>561</v>
      </c>
      <c r="C24" s="10" t="s">
        <v>22</v>
      </c>
      <c r="D24">
        <f>1+2+3</f>
        <v>6</v>
      </c>
      <c r="E24">
        <v>20.382999999999999</v>
      </c>
      <c r="F24">
        <f t="shared" si="2"/>
        <v>122.298</v>
      </c>
      <c r="G24">
        <f t="shared" si="0"/>
        <v>3</v>
      </c>
      <c r="H24">
        <f t="shared" si="3"/>
        <v>61.149000000000001</v>
      </c>
      <c r="I24" s="8">
        <v>22.44</v>
      </c>
      <c r="J24" s="1">
        <f>I24*J2</f>
        <v>1301.52</v>
      </c>
      <c r="K24" s="7">
        <f>1+1+1</f>
        <v>3</v>
      </c>
      <c r="L24">
        <f t="shared" si="4"/>
        <v>67.320000000000007</v>
      </c>
      <c r="M24">
        <f t="shared" si="1"/>
        <v>3904.56</v>
      </c>
      <c r="N24">
        <f t="shared" si="5"/>
        <v>6.1710000000000065</v>
      </c>
    </row>
    <row r="25" spans="1:14" x14ac:dyDescent="0.25">
      <c r="A25">
        <v>22</v>
      </c>
      <c r="B25">
        <v>420</v>
      </c>
      <c r="C25" s="10" t="s">
        <v>23</v>
      </c>
      <c r="D25">
        <v>10</v>
      </c>
      <c r="E25">
        <v>1.17</v>
      </c>
      <c r="F25">
        <f t="shared" si="2"/>
        <v>11.7</v>
      </c>
      <c r="G25">
        <f t="shared" si="0"/>
        <v>8</v>
      </c>
      <c r="H25">
        <f t="shared" si="3"/>
        <v>9.36</v>
      </c>
      <c r="I25" s="8">
        <v>2.8206000000000002</v>
      </c>
      <c r="J25" s="1">
        <f>I25*J2</f>
        <v>163.59480000000002</v>
      </c>
      <c r="K25" s="7">
        <f>1+1</f>
        <v>2</v>
      </c>
      <c r="L25">
        <f t="shared" si="4"/>
        <v>5.6412000000000004</v>
      </c>
      <c r="M25">
        <f t="shared" si="1"/>
        <v>327.18960000000004</v>
      </c>
      <c r="N25">
        <f t="shared" si="5"/>
        <v>3.3012000000000006</v>
      </c>
    </row>
    <row r="26" spans="1:14" x14ac:dyDescent="0.25">
      <c r="A26">
        <v>23</v>
      </c>
      <c r="B26">
        <v>1390</v>
      </c>
      <c r="C26" s="10" t="s">
        <v>24</v>
      </c>
      <c r="D26">
        <v>10</v>
      </c>
      <c r="E26">
        <v>1.121</v>
      </c>
      <c r="F26">
        <f t="shared" si="2"/>
        <v>11.21</v>
      </c>
      <c r="G26">
        <f t="shared" si="0"/>
        <v>9</v>
      </c>
      <c r="H26">
        <f t="shared" si="3"/>
        <v>10.089</v>
      </c>
      <c r="I26" s="8">
        <v>1.7929999999999999</v>
      </c>
      <c r="J26" s="1">
        <f>I26*J2</f>
        <v>103.994</v>
      </c>
      <c r="K26" s="7">
        <v>1</v>
      </c>
      <c r="L26">
        <f t="shared" si="4"/>
        <v>1.7929999999999999</v>
      </c>
      <c r="M26">
        <f t="shared" si="1"/>
        <v>103.994</v>
      </c>
      <c r="N26">
        <f t="shared" si="5"/>
        <v>0.67199999999999993</v>
      </c>
    </row>
    <row r="27" spans="1:14" x14ac:dyDescent="0.25">
      <c r="A27">
        <v>24</v>
      </c>
      <c r="B27">
        <v>1000</v>
      </c>
      <c r="C27" s="10" t="s">
        <v>25</v>
      </c>
      <c r="D27">
        <v>12</v>
      </c>
      <c r="E27">
        <v>1.3987000000000001</v>
      </c>
      <c r="F27">
        <f t="shared" si="2"/>
        <v>16.784400000000002</v>
      </c>
      <c r="G27">
        <f t="shared" si="0"/>
        <v>12</v>
      </c>
      <c r="H27">
        <f t="shared" si="3"/>
        <v>16.784400000000002</v>
      </c>
      <c r="I27" s="8">
        <v>2.0722</v>
      </c>
      <c r="J27" s="1">
        <f>I27*J2</f>
        <v>120.1876</v>
      </c>
      <c r="K27" s="7">
        <v>0</v>
      </c>
      <c r="L27">
        <f t="shared" si="4"/>
        <v>0</v>
      </c>
      <c r="M27">
        <f t="shared" si="1"/>
        <v>0</v>
      </c>
      <c r="N27">
        <f t="shared" si="5"/>
        <v>0</v>
      </c>
    </row>
    <row r="28" spans="1:14" x14ac:dyDescent="0.25">
      <c r="A28">
        <v>25</v>
      </c>
      <c r="B28">
        <v>1491</v>
      </c>
      <c r="C28" s="10" t="s">
        <v>26</v>
      </c>
      <c r="D28">
        <v>200</v>
      </c>
      <c r="E28">
        <v>0.15</v>
      </c>
      <c r="F28">
        <f t="shared" si="2"/>
        <v>30</v>
      </c>
      <c r="G28">
        <f t="shared" si="0"/>
        <v>145</v>
      </c>
      <c r="H28">
        <f t="shared" si="3"/>
        <v>21.75</v>
      </c>
      <c r="I28" s="8">
        <v>0.24</v>
      </c>
      <c r="J28" s="1">
        <f>I28*J2</f>
        <v>13.92</v>
      </c>
      <c r="K28" s="7">
        <f>30+25</f>
        <v>55</v>
      </c>
      <c r="L28">
        <f t="shared" si="4"/>
        <v>13.2</v>
      </c>
      <c r="M28">
        <f>K28*J28</f>
        <v>765.6</v>
      </c>
      <c r="N28">
        <f t="shared" si="5"/>
        <v>4.9499999999999993</v>
      </c>
    </row>
    <row r="29" spans="1:14" x14ac:dyDescent="0.25">
      <c r="A29">
        <v>26</v>
      </c>
      <c r="B29">
        <v>459</v>
      </c>
      <c r="C29" s="10" t="s">
        <v>27</v>
      </c>
      <c r="D29">
        <v>200</v>
      </c>
      <c r="E29">
        <v>6.7000000000000002E-3</v>
      </c>
      <c r="F29">
        <f t="shared" si="2"/>
        <v>1.34</v>
      </c>
      <c r="G29">
        <f t="shared" si="0"/>
        <v>180</v>
      </c>
      <c r="H29">
        <f t="shared" si="3"/>
        <v>1.206</v>
      </c>
      <c r="I29" s="8">
        <v>1.2999999999999999E-2</v>
      </c>
      <c r="J29" s="1">
        <f>I29*J2</f>
        <v>0.754</v>
      </c>
      <c r="K29" s="7">
        <v>20</v>
      </c>
      <c r="L29">
        <f t="shared" si="4"/>
        <v>0.26</v>
      </c>
      <c r="M29">
        <f t="shared" ref="M29:M30" si="16">K29*J29</f>
        <v>15.08</v>
      </c>
      <c r="N29">
        <f t="shared" si="5"/>
        <v>0.126</v>
      </c>
    </row>
    <row r="30" spans="1:14" x14ac:dyDescent="0.25">
      <c r="A30">
        <v>27</v>
      </c>
      <c r="B30">
        <v>815</v>
      </c>
      <c r="C30" s="10" t="s">
        <v>28</v>
      </c>
      <c r="D30">
        <v>200</v>
      </c>
      <c r="E30">
        <v>3.09E-2</v>
      </c>
      <c r="F30">
        <f t="shared" si="2"/>
        <v>6.18</v>
      </c>
      <c r="G30">
        <f t="shared" si="0"/>
        <v>197</v>
      </c>
      <c r="H30">
        <f t="shared" si="3"/>
        <v>6.0872999999999999</v>
      </c>
      <c r="I30" s="8">
        <v>0.25</v>
      </c>
      <c r="J30" s="1">
        <f>I30*J2</f>
        <v>14.5</v>
      </c>
      <c r="K30" s="7">
        <v>3</v>
      </c>
      <c r="L30">
        <f t="shared" si="4"/>
        <v>0.75</v>
      </c>
      <c r="M30">
        <f t="shared" si="16"/>
        <v>43.5</v>
      </c>
      <c r="N30">
        <f t="shared" si="5"/>
        <v>0.6573</v>
      </c>
    </row>
    <row r="31" spans="1:14" x14ac:dyDescent="0.25">
      <c r="A31">
        <v>28</v>
      </c>
      <c r="B31" t="s">
        <v>38</v>
      </c>
      <c r="C31" s="10" t="s">
        <v>39</v>
      </c>
      <c r="D31">
        <v>5</v>
      </c>
      <c r="E31">
        <v>12.7</v>
      </c>
      <c r="F31">
        <f t="shared" si="2"/>
        <v>63.5</v>
      </c>
      <c r="G31">
        <f t="shared" si="0"/>
        <v>2</v>
      </c>
      <c r="H31">
        <f t="shared" si="3"/>
        <v>25.4</v>
      </c>
      <c r="I31" s="8">
        <v>15</v>
      </c>
      <c r="J31" s="1">
        <f>I31*J2</f>
        <v>870</v>
      </c>
      <c r="K31" s="7">
        <f>1+1+1</f>
        <v>3</v>
      </c>
      <c r="L31">
        <f t="shared" ref="L31" si="17">K31*I31</f>
        <v>45</v>
      </c>
      <c r="M31">
        <f t="shared" ref="M31" si="18">K31*J31</f>
        <v>2610</v>
      </c>
      <c r="N31">
        <f t="shared" ref="N31" si="19">K31*I31-K31*E31</f>
        <v>6.9000000000000057</v>
      </c>
    </row>
    <row r="32" spans="1:14" x14ac:dyDescent="0.25">
      <c r="A32">
        <v>29</v>
      </c>
      <c r="C32" s="10" t="s">
        <v>40</v>
      </c>
      <c r="D32">
        <v>2</v>
      </c>
      <c r="E32">
        <v>7.5</v>
      </c>
      <c r="F32">
        <f t="shared" ref="F32:F33" si="20">E32*D32</f>
        <v>15</v>
      </c>
      <c r="G32">
        <f t="shared" ref="G32:G33" si="21">D32-K32</f>
        <v>1</v>
      </c>
      <c r="H32">
        <f t="shared" ref="H32:H47" si="22">G32*E32</f>
        <v>7.5</v>
      </c>
      <c r="I32" s="8">
        <v>8</v>
      </c>
      <c r="J32" s="1">
        <f>I32*J2</f>
        <v>464</v>
      </c>
      <c r="K32" s="7">
        <v>1</v>
      </c>
      <c r="L32">
        <f t="shared" ref="L32:L33" si="23">K32*I32</f>
        <v>8</v>
      </c>
      <c r="M32">
        <f t="shared" ref="M32:M33" si="24">K32*J32</f>
        <v>464</v>
      </c>
      <c r="N32">
        <f t="shared" ref="N32:N33" si="25">K32*I32-K32*E32</f>
        <v>0.5</v>
      </c>
    </row>
    <row r="33" spans="1:14" x14ac:dyDescent="0.25">
      <c r="A33">
        <v>30</v>
      </c>
      <c r="C33" s="10" t="s">
        <v>41</v>
      </c>
      <c r="D33">
        <v>3</v>
      </c>
      <c r="E33">
        <v>4.3099999999999996</v>
      </c>
      <c r="F33">
        <f t="shared" si="20"/>
        <v>12.93</v>
      </c>
      <c r="G33">
        <f t="shared" si="21"/>
        <v>0</v>
      </c>
      <c r="H33">
        <f t="shared" si="22"/>
        <v>0</v>
      </c>
      <c r="I33" s="8">
        <v>4.3099999999999996</v>
      </c>
      <c r="J33" s="1">
        <f>I33*J2</f>
        <v>249.98</v>
      </c>
      <c r="K33" s="7">
        <f>1+1+1</f>
        <v>3</v>
      </c>
      <c r="L33">
        <f t="shared" si="23"/>
        <v>12.93</v>
      </c>
      <c r="M33">
        <f t="shared" si="24"/>
        <v>749.93999999999994</v>
      </c>
      <c r="N33">
        <f t="shared" si="25"/>
        <v>0</v>
      </c>
    </row>
    <row r="34" spans="1:14" x14ac:dyDescent="0.25">
      <c r="A34">
        <v>31</v>
      </c>
      <c r="B34" t="s">
        <v>42</v>
      </c>
      <c r="C34" s="10" t="s">
        <v>43</v>
      </c>
      <c r="D34">
        <v>3</v>
      </c>
      <c r="E34">
        <v>4.8499999999999996</v>
      </c>
      <c r="F34">
        <f t="shared" ref="F34:F47" si="26">E34*D34</f>
        <v>14.549999999999999</v>
      </c>
      <c r="G34">
        <f t="shared" ref="G34:G47" si="27">D34-K34</f>
        <v>0</v>
      </c>
      <c r="H34">
        <f t="shared" si="22"/>
        <v>0</v>
      </c>
      <c r="I34" s="8">
        <v>6</v>
      </c>
      <c r="J34" s="1">
        <f>I34*J2</f>
        <v>348</v>
      </c>
      <c r="K34" s="7">
        <v>3</v>
      </c>
      <c r="L34">
        <f t="shared" ref="L34:L47" si="28">K34*I34</f>
        <v>18</v>
      </c>
      <c r="M34">
        <f t="shared" ref="M34:M47" si="29">K34*J34</f>
        <v>1044</v>
      </c>
      <c r="N34">
        <f t="shared" ref="N34:N47" si="30">K34*I34-K34*E34</f>
        <v>3.4500000000000011</v>
      </c>
    </row>
    <row r="35" spans="1:14" x14ac:dyDescent="0.25">
      <c r="A35">
        <v>32</v>
      </c>
      <c r="B35">
        <v>1295</v>
      </c>
      <c r="C35" s="10" t="s">
        <v>52</v>
      </c>
      <c r="D35">
        <v>1</v>
      </c>
      <c r="E35">
        <v>68</v>
      </c>
      <c r="F35">
        <f t="shared" si="26"/>
        <v>68</v>
      </c>
      <c r="G35">
        <f t="shared" si="27"/>
        <v>1</v>
      </c>
      <c r="H35">
        <f t="shared" si="22"/>
        <v>68</v>
      </c>
      <c r="I35" s="8">
        <v>75</v>
      </c>
      <c r="J35" s="1">
        <f>I35*J2</f>
        <v>4350</v>
      </c>
      <c r="K35" s="7"/>
      <c r="L35">
        <f t="shared" si="28"/>
        <v>0</v>
      </c>
      <c r="M35">
        <f t="shared" si="29"/>
        <v>0</v>
      </c>
      <c r="N35">
        <f t="shared" si="30"/>
        <v>0</v>
      </c>
    </row>
    <row r="36" spans="1:14" x14ac:dyDescent="0.25">
      <c r="A36">
        <v>33</v>
      </c>
      <c r="B36">
        <v>1579</v>
      </c>
      <c r="C36" s="10" t="s">
        <v>53</v>
      </c>
      <c r="D36">
        <v>1</v>
      </c>
      <c r="E36">
        <v>57</v>
      </c>
      <c r="F36">
        <f t="shared" si="26"/>
        <v>57</v>
      </c>
      <c r="G36">
        <f t="shared" si="27"/>
        <v>1</v>
      </c>
      <c r="H36">
        <f t="shared" si="22"/>
        <v>57</v>
      </c>
      <c r="I36" s="8">
        <v>60</v>
      </c>
      <c r="J36" s="1">
        <f>I36*J2</f>
        <v>3480</v>
      </c>
      <c r="K36" s="7"/>
      <c r="L36">
        <f t="shared" si="28"/>
        <v>0</v>
      </c>
      <c r="M36">
        <f t="shared" si="29"/>
        <v>0</v>
      </c>
      <c r="N36">
        <f t="shared" si="30"/>
        <v>0</v>
      </c>
    </row>
    <row r="37" spans="1:14" x14ac:dyDescent="0.25">
      <c r="A37">
        <v>34</v>
      </c>
      <c r="B37">
        <v>1161</v>
      </c>
      <c r="C37" s="10" t="s">
        <v>54</v>
      </c>
      <c r="D37">
        <v>1</v>
      </c>
      <c r="E37">
        <v>62</v>
      </c>
      <c r="F37">
        <f t="shared" si="26"/>
        <v>62</v>
      </c>
      <c r="G37">
        <f t="shared" si="27"/>
        <v>0</v>
      </c>
      <c r="H37">
        <f t="shared" si="22"/>
        <v>0</v>
      </c>
      <c r="I37" s="8">
        <v>73</v>
      </c>
      <c r="J37" s="1">
        <f>I37*J2</f>
        <v>4234</v>
      </c>
      <c r="K37" s="7">
        <v>1</v>
      </c>
      <c r="L37">
        <f t="shared" si="28"/>
        <v>73</v>
      </c>
      <c r="M37">
        <f t="shared" si="29"/>
        <v>4234</v>
      </c>
      <c r="N37">
        <f t="shared" si="30"/>
        <v>11</v>
      </c>
    </row>
    <row r="38" spans="1:14" x14ac:dyDescent="0.25">
      <c r="A38">
        <v>35</v>
      </c>
      <c r="B38">
        <v>1582</v>
      </c>
      <c r="C38" s="10" t="s">
        <v>56</v>
      </c>
      <c r="D38">
        <v>2</v>
      </c>
      <c r="E38">
        <v>0.7</v>
      </c>
      <c r="F38">
        <f t="shared" si="26"/>
        <v>1.4</v>
      </c>
      <c r="G38">
        <f t="shared" si="27"/>
        <v>2</v>
      </c>
      <c r="H38">
        <f t="shared" si="22"/>
        <v>1.4</v>
      </c>
      <c r="I38" s="8">
        <v>2</v>
      </c>
      <c r="J38" s="1">
        <f>I38*J2</f>
        <v>116</v>
      </c>
      <c r="K38" s="7"/>
      <c r="L38">
        <f t="shared" si="28"/>
        <v>0</v>
      </c>
      <c r="M38">
        <f t="shared" si="29"/>
        <v>0</v>
      </c>
      <c r="N38">
        <f t="shared" si="30"/>
        <v>0</v>
      </c>
    </row>
    <row r="39" spans="1:14" x14ac:dyDescent="0.25">
      <c r="A39">
        <v>36</v>
      </c>
      <c r="C39" s="10" t="s">
        <v>57</v>
      </c>
      <c r="D39">
        <v>15</v>
      </c>
      <c r="E39">
        <v>2</v>
      </c>
      <c r="F39">
        <f t="shared" si="26"/>
        <v>30</v>
      </c>
      <c r="G39">
        <f t="shared" si="27"/>
        <v>15</v>
      </c>
      <c r="H39">
        <f t="shared" si="22"/>
        <v>30</v>
      </c>
      <c r="I39" s="8">
        <v>3.5</v>
      </c>
      <c r="J39" s="1">
        <f>I39*J2</f>
        <v>203</v>
      </c>
      <c r="K39" s="7"/>
      <c r="L39">
        <f t="shared" si="28"/>
        <v>0</v>
      </c>
      <c r="M39">
        <f t="shared" si="29"/>
        <v>0</v>
      </c>
      <c r="N39">
        <f t="shared" si="30"/>
        <v>0</v>
      </c>
    </row>
    <row r="40" spans="1:14" x14ac:dyDescent="0.25">
      <c r="C40" s="9"/>
      <c r="F40">
        <f t="shared" si="26"/>
        <v>0</v>
      </c>
      <c r="G40">
        <f t="shared" si="27"/>
        <v>0</v>
      </c>
      <c r="H40">
        <f t="shared" si="22"/>
        <v>0</v>
      </c>
      <c r="J40" s="1">
        <f>I40*J2</f>
        <v>0</v>
      </c>
      <c r="K40" s="7"/>
      <c r="L40">
        <f t="shared" si="28"/>
        <v>0</v>
      </c>
      <c r="M40">
        <f t="shared" si="29"/>
        <v>0</v>
      </c>
      <c r="N40">
        <f t="shared" si="30"/>
        <v>0</v>
      </c>
    </row>
    <row r="41" spans="1:14" x14ac:dyDescent="0.25">
      <c r="F41">
        <f t="shared" si="26"/>
        <v>0</v>
      </c>
      <c r="G41">
        <f t="shared" si="27"/>
        <v>0</v>
      </c>
      <c r="H41">
        <f t="shared" si="22"/>
        <v>0</v>
      </c>
      <c r="J41" s="1">
        <f>I41*J2</f>
        <v>0</v>
      </c>
      <c r="K41" s="7"/>
      <c r="L41">
        <f t="shared" si="28"/>
        <v>0</v>
      </c>
      <c r="M41">
        <f t="shared" si="29"/>
        <v>0</v>
      </c>
      <c r="N41">
        <f t="shared" si="30"/>
        <v>0</v>
      </c>
    </row>
    <row r="42" spans="1:14" x14ac:dyDescent="0.25">
      <c r="F42">
        <f t="shared" si="26"/>
        <v>0</v>
      </c>
      <c r="G42">
        <f t="shared" si="27"/>
        <v>0</v>
      </c>
      <c r="H42">
        <f t="shared" si="22"/>
        <v>0</v>
      </c>
      <c r="J42" s="1">
        <f>I42*J2</f>
        <v>0</v>
      </c>
      <c r="K42" s="7"/>
      <c r="L42">
        <f t="shared" si="28"/>
        <v>0</v>
      </c>
      <c r="M42">
        <f t="shared" si="29"/>
        <v>0</v>
      </c>
      <c r="N42">
        <f t="shared" si="30"/>
        <v>0</v>
      </c>
    </row>
    <row r="43" spans="1:14" x14ac:dyDescent="0.25">
      <c r="F43">
        <f t="shared" si="26"/>
        <v>0</v>
      </c>
      <c r="G43">
        <f t="shared" si="27"/>
        <v>0</v>
      </c>
      <c r="H43">
        <f t="shared" si="22"/>
        <v>0</v>
      </c>
      <c r="J43" s="1">
        <f>I43*J2</f>
        <v>0</v>
      </c>
      <c r="K43" s="7"/>
      <c r="L43">
        <f t="shared" si="28"/>
        <v>0</v>
      </c>
      <c r="M43">
        <f t="shared" si="29"/>
        <v>0</v>
      </c>
      <c r="N43">
        <f t="shared" si="30"/>
        <v>0</v>
      </c>
    </row>
    <row r="44" spans="1:14" x14ac:dyDescent="0.25">
      <c r="F44">
        <f t="shared" si="26"/>
        <v>0</v>
      </c>
      <c r="G44">
        <f t="shared" si="27"/>
        <v>0</v>
      </c>
      <c r="H44">
        <f t="shared" si="22"/>
        <v>0</v>
      </c>
      <c r="J44" s="1">
        <f>I44*J2</f>
        <v>0</v>
      </c>
      <c r="K44" s="7"/>
      <c r="L44">
        <f t="shared" si="28"/>
        <v>0</v>
      </c>
      <c r="M44">
        <f t="shared" si="29"/>
        <v>0</v>
      </c>
      <c r="N44">
        <f t="shared" si="30"/>
        <v>0</v>
      </c>
    </row>
    <row r="45" spans="1:14" x14ac:dyDescent="0.25">
      <c r="F45">
        <f t="shared" si="26"/>
        <v>0</v>
      </c>
      <c r="G45">
        <f t="shared" si="27"/>
        <v>0</v>
      </c>
      <c r="H45">
        <f t="shared" si="22"/>
        <v>0</v>
      </c>
      <c r="J45" s="1">
        <f>I45*J2</f>
        <v>0</v>
      </c>
      <c r="K45" s="7"/>
      <c r="L45">
        <f t="shared" si="28"/>
        <v>0</v>
      </c>
      <c r="M45">
        <f t="shared" si="29"/>
        <v>0</v>
      </c>
      <c r="N45">
        <f t="shared" si="30"/>
        <v>0</v>
      </c>
    </row>
    <row r="46" spans="1:14" x14ac:dyDescent="0.25">
      <c r="F46">
        <f t="shared" si="26"/>
        <v>0</v>
      </c>
      <c r="G46">
        <f t="shared" si="27"/>
        <v>0</v>
      </c>
      <c r="H46">
        <f t="shared" si="22"/>
        <v>0</v>
      </c>
      <c r="J46" s="1">
        <f>I46*J2</f>
        <v>0</v>
      </c>
      <c r="K46" s="7"/>
      <c r="L46">
        <f t="shared" si="28"/>
        <v>0</v>
      </c>
      <c r="M46">
        <f t="shared" si="29"/>
        <v>0</v>
      </c>
      <c r="N46">
        <f t="shared" si="30"/>
        <v>0</v>
      </c>
    </row>
    <row r="47" spans="1:14" x14ac:dyDescent="0.25">
      <c r="F47">
        <f t="shared" si="26"/>
        <v>0</v>
      </c>
      <c r="G47">
        <f t="shared" si="27"/>
        <v>0</v>
      </c>
      <c r="H47">
        <f t="shared" si="22"/>
        <v>0</v>
      </c>
      <c r="J47" s="1">
        <f>I47*J2</f>
        <v>0</v>
      </c>
      <c r="K47" s="7"/>
      <c r="L47">
        <f t="shared" si="28"/>
        <v>0</v>
      </c>
      <c r="M47">
        <f t="shared" si="29"/>
        <v>0</v>
      </c>
      <c r="N47">
        <f t="shared" si="3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29" sqref="A29"/>
    </sheetView>
  </sheetViews>
  <sheetFormatPr defaultRowHeight="15" x14ac:dyDescent="0.25"/>
  <cols>
    <col min="1" max="1" width="55.42578125" customWidth="1"/>
  </cols>
  <sheetData>
    <row r="1" spans="1:12" x14ac:dyDescent="0.25">
      <c r="C1" t="s">
        <v>35</v>
      </c>
      <c r="D1" s="4">
        <f>SUM(D3:D29)</f>
        <v>96.6</v>
      </c>
      <c r="E1" s="6"/>
      <c r="F1" s="5">
        <f>SUM(F3:F77)</f>
        <v>76.599999999999994</v>
      </c>
      <c r="K1" s="2">
        <f>SUM(K4:K144)</f>
        <v>1560</v>
      </c>
      <c r="L1" s="7">
        <f>SUM(L4:L28)</f>
        <v>6</v>
      </c>
    </row>
    <row r="2" spans="1:12" x14ac:dyDescent="0.25">
      <c r="G2" t="s">
        <v>34</v>
      </c>
      <c r="H2" s="3">
        <v>60</v>
      </c>
    </row>
    <row r="3" spans="1:12" x14ac:dyDescent="0.25">
      <c r="A3" t="s">
        <v>2</v>
      </c>
      <c r="B3" t="s">
        <v>3</v>
      </c>
      <c r="C3" t="s">
        <v>4</v>
      </c>
      <c r="E3" t="s">
        <v>5</v>
      </c>
      <c r="G3" t="s">
        <v>33</v>
      </c>
      <c r="H3" t="s">
        <v>32</v>
      </c>
      <c r="I3" t="s">
        <v>6</v>
      </c>
      <c r="J3" t="s">
        <v>36</v>
      </c>
      <c r="K3" t="s">
        <v>31</v>
      </c>
      <c r="L3" t="s">
        <v>37</v>
      </c>
    </row>
    <row r="4" spans="1:12" x14ac:dyDescent="0.25">
      <c r="A4" t="s">
        <v>44</v>
      </c>
      <c r="B4">
        <v>1</v>
      </c>
      <c r="C4">
        <v>6</v>
      </c>
      <c r="D4">
        <f>C4*B4</f>
        <v>6</v>
      </c>
      <c r="E4">
        <f t="shared" ref="E4:E30" si="0">B4-I4</f>
        <v>1</v>
      </c>
      <c r="F4">
        <f>E4*C4</f>
        <v>6</v>
      </c>
      <c r="G4">
        <v>8</v>
      </c>
      <c r="H4" s="1">
        <f>G4*H2</f>
        <v>480</v>
      </c>
      <c r="I4" s="7">
        <v>0</v>
      </c>
      <c r="J4">
        <f>I4*G4</f>
        <v>0</v>
      </c>
      <c r="K4">
        <f t="shared" ref="K4:K25" si="1">I4*H4</f>
        <v>0</v>
      </c>
      <c r="L4">
        <f>I4*G4-I4*C4</f>
        <v>0</v>
      </c>
    </row>
    <row r="5" spans="1:12" x14ac:dyDescent="0.25">
      <c r="A5" t="s">
        <v>45</v>
      </c>
      <c r="B5">
        <v>1</v>
      </c>
      <c r="C5">
        <v>8</v>
      </c>
      <c r="D5">
        <f t="shared" ref="D5:D30" si="2">C5*B5</f>
        <v>8</v>
      </c>
      <c r="E5">
        <f t="shared" si="0"/>
        <v>1</v>
      </c>
      <c r="F5">
        <f t="shared" ref="F5:F30" si="3">E5*C5</f>
        <v>8</v>
      </c>
      <c r="G5">
        <v>10</v>
      </c>
      <c r="H5" s="1">
        <f>G5*H2</f>
        <v>600</v>
      </c>
      <c r="I5" s="7">
        <v>0</v>
      </c>
      <c r="J5">
        <f t="shared" ref="J5:J30" si="4">I5*G5</f>
        <v>0</v>
      </c>
      <c r="K5">
        <f t="shared" si="1"/>
        <v>0</v>
      </c>
      <c r="L5">
        <f t="shared" ref="L5:L30" si="5">I5*G5-I5*C5</f>
        <v>0</v>
      </c>
    </row>
    <row r="6" spans="1:12" x14ac:dyDescent="0.25">
      <c r="A6" t="s">
        <v>46</v>
      </c>
      <c r="B6">
        <v>1</v>
      </c>
      <c r="C6">
        <v>6</v>
      </c>
      <c r="D6">
        <f t="shared" si="2"/>
        <v>6</v>
      </c>
      <c r="E6">
        <f t="shared" si="0"/>
        <v>0</v>
      </c>
      <c r="F6">
        <f t="shared" si="3"/>
        <v>0</v>
      </c>
      <c r="G6">
        <v>8</v>
      </c>
      <c r="H6" s="1">
        <f>G6*H2</f>
        <v>480</v>
      </c>
      <c r="I6" s="7">
        <v>1</v>
      </c>
      <c r="J6">
        <f t="shared" si="4"/>
        <v>8</v>
      </c>
      <c r="K6">
        <f t="shared" si="1"/>
        <v>480</v>
      </c>
      <c r="L6">
        <f t="shared" si="5"/>
        <v>2</v>
      </c>
    </row>
    <row r="7" spans="1:12" x14ac:dyDescent="0.25">
      <c r="A7" t="s">
        <v>47</v>
      </c>
      <c r="B7">
        <v>7</v>
      </c>
      <c r="C7">
        <v>1.5</v>
      </c>
      <c r="D7">
        <f t="shared" si="2"/>
        <v>10.5</v>
      </c>
      <c r="E7">
        <f t="shared" si="0"/>
        <v>7</v>
      </c>
      <c r="F7">
        <f t="shared" si="3"/>
        <v>10.5</v>
      </c>
      <c r="G7">
        <v>3</v>
      </c>
      <c r="H7" s="1">
        <f>G7*H2</f>
        <v>180</v>
      </c>
      <c r="I7" s="7">
        <v>0</v>
      </c>
      <c r="J7">
        <f t="shared" si="4"/>
        <v>0</v>
      </c>
      <c r="K7">
        <f t="shared" si="1"/>
        <v>0</v>
      </c>
      <c r="L7">
        <f t="shared" si="5"/>
        <v>0</v>
      </c>
    </row>
    <row r="8" spans="1:12" x14ac:dyDescent="0.25">
      <c r="A8" t="s">
        <v>48</v>
      </c>
      <c r="B8">
        <v>2</v>
      </c>
      <c r="C8">
        <v>6.7</v>
      </c>
      <c r="D8">
        <f t="shared" si="2"/>
        <v>13.4</v>
      </c>
      <c r="E8">
        <f t="shared" si="0"/>
        <v>2</v>
      </c>
      <c r="F8">
        <f>E8*C8</f>
        <v>13.4</v>
      </c>
      <c r="G8">
        <v>7.5</v>
      </c>
      <c r="H8" s="1">
        <f>G8*H2</f>
        <v>450</v>
      </c>
      <c r="I8" s="7">
        <v>0</v>
      </c>
      <c r="J8">
        <f t="shared" si="4"/>
        <v>0</v>
      </c>
      <c r="K8">
        <f t="shared" si="1"/>
        <v>0</v>
      </c>
      <c r="L8">
        <f t="shared" si="5"/>
        <v>0</v>
      </c>
    </row>
    <row r="9" spans="1:12" x14ac:dyDescent="0.25">
      <c r="A9" t="s">
        <v>49</v>
      </c>
      <c r="B9">
        <v>1</v>
      </c>
      <c r="C9">
        <v>8</v>
      </c>
      <c r="D9">
        <f t="shared" si="2"/>
        <v>8</v>
      </c>
      <c r="E9">
        <f t="shared" si="0"/>
        <v>1</v>
      </c>
      <c r="F9">
        <f t="shared" si="3"/>
        <v>8</v>
      </c>
      <c r="G9">
        <v>10</v>
      </c>
      <c r="H9" s="1">
        <f>G9*H2</f>
        <v>600</v>
      </c>
      <c r="I9" s="7">
        <v>0</v>
      </c>
      <c r="J9">
        <f t="shared" si="4"/>
        <v>0</v>
      </c>
      <c r="K9">
        <f t="shared" si="1"/>
        <v>0</v>
      </c>
      <c r="L9">
        <f t="shared" si="5"/>
        <v>0</v>
      </c>
    </row>
    <row r="10" spans="1:12" x14ac:dyDescent="0.25">
      <c r="A10" t="s">
        <v>50</v>
      </c>
      <c r="B10">
        <v>1</v>
      </c>
      <c r="C10">
        <v>6.7</v>
      </c>
      <c r="D10">
        <f t="shared" si="2"/>
        <v>6.7</v>
      </c>
      <c r="E10">
        <f t="shared" si="0"/>
        <v>1</v>
      </c>
      <c r="F10">
        <f t="shared" si="3"/>
        <v>6.7</v>
      </c>
      <c r="G10">
        <v>8</v>
      </c>
      <c r="H10" s="1">
        <f>G10*H2</f>
        <v>480</v>
      </c>
      <c r="I10" s="7">
        <v>0</v>
      </c>
      <c r="J10">
        <f t="shared" si="4"/>
        <v>0</v>
      </c>
      <c r="K10">
        <f t="shared" si="1"/>
        <v>0</v>
      </c>
      <c r="L10">
        <f t="shared" si="5"/>
        <v>0</v>
      </c>
    </row>
    <row r="11" spans="1:12" x14ac:dyDescent="0.25">
      <c r="A11" t="s">
        <v>51</v>
      </c>
      <c r="B11">
        <v>1</v>
      </c>
      <c r="C11">
        <v>10</v>
      </c>
      <c r="D11">
        <f t="shared" si="2"/>
        <v>10</v>
      </c>
      <c r="E11">
        <f t="shared" si="0"/>
        <v>1</v>
      </c>
      <c r="F11">
        <f t="shared" si="3"/>
        <v>10</v>
      </c>
      <c r="G11">
        <v>13</v>
      </c>
      <c r="H11" s="1">
        <f>G11*H2</f>
        <v>780</v>
      </c>
      <c r="I11" s="7">
        <v>0</v>
      </c>
      <c r="J11">
        <f t="shared" si="4"/>
        <v>0</v>
      </c>
      <c r="K11">
        <f t="shared" si="1"/>
        <v>0</v>
      </c>
      <c r="L11">
        <f t="shared" si="5"/>
        <v>0</v>
      </c>
    </row>
    <row r="12" spans="1:12" x14ac:dyDescent="0.25">
      <c r="A12" t="s">
        <v>55</v>
      </c>
      <c r="B12">
        <v>2</v>
      </c>
      <c r="C12">
        <v>14</v>
      </c>
      <c r="D12">
        <f t="shared" si="2"/>
        <v>28</v>
      </c>
      <c r="E12">
        <f t="shared" si="0"/>
        <v>1</v>
      </c>
      <c r="F12">
        <f t="shared" si="3"/>
        <v>14</v>
      </c>
      <c r="G12">
        <v>18</v>
      </c>
      <c r="H12" s="1">
        <f>G12*H2</f>
        <v>1080</v>
      </c>
      <c r="I12" s="7">
        <v>1</v>
      </c>
      <c r="J12">
        <f t="shared" si="4"/>
        <v>18</v>
      </c>
      <c r="K12">
        <f t="shared" si="1"/>
        <v>1080</v>
      </c>
      <c r="L12">
        <f t="shared" si="5"/>
        <v>4</v>
      </c>
    </row>
    <row r="13" spans="1:12" x14ac:dyDescent="0.25">
      <c r="D13">
        <f t="shared" si="2"/>
        <v>0</v>
      </c>
      <c r="E13">
        <f t="shared" si="0"/>
        <v>0</v>
      </c>
      <c r="F13">
        <f t="shared" si="3"/>
        <v>0</v>
      </c>
      <c r="H13" s="1">
        <f>G13*H2</f>
        <v>0</v>
      </c>
      <c r="I13" s="7"/>
      <c r="J13">
        <f t="shared" si="4"/>
        <v>0</v>
      </c>
      <c r="K13">
        <f t="shared" si="1"/>
        <v>0</v>
      </c>
      <c r="L13">
        <f t="shared" si="5"/>
        <v>0</v>
      </c>
    </row>
    <row r="14" spans="1:12" x14ac:dyDescent="0.25">
      <c r="D14">
        <f t="shared" si="2"/>
        <v>0</v>
      </c>
      <c r="E14">
        <f t="shared" si="0"/>
        <v>0</v>
      </c>
      <c r="F14">
        <f t="shared" si="3"/>
        <v>0</v>
      </c>
      <c r="H14" s="1">
        <f>G14*H2</f>
        <v>0</v>
      </c>
      <c r="I14" s="7"/>
      <c r="J14">
        <f t="shared" si="4"/>
        <v>0</v>
      </c>
      <c r="K14">
        <f t="shared" si="1"/>
        <v>0</v>
      </c>
      <c r="L14">
        <f t="shared" si="5"/>
        <v>0</v>
      </c>
    </row>
    <row r="15" spans="1:12" x14ac:dyDescent="0.25">
      <c r="D15">
        <f t="shared" si="2"/>
        <v>0</v>
      </c>
      <c r="E15">
        <f t="shared" si="0"/>
        <v>0</v>
      </c>
      <c r="F15">
        <f t="shared" si="3"/>
        <v>0</v>
      </c>
      <c r="H15" s="1">
        <f>G15*H2</f>
        <v>0</v>
      </c>
      <c r="I15" s="7"/>
      <c r="J15">
        <f t="shared" si="4"/>
        <v>0</v>
      </c>
      <c r="K15">
        <f t="shared" si="1"/>
        <v>0</v>
      </c>
      <c r="L15">
        <f t="shared" si="5"/>
        <v>0</v>
      </c>
    </row>
    <row r="16" spans="1:12" x14ac:dyDescent="0.25">
      <c r="D16">
        <f t="shared" si="2"/>
        <v>0</v>
      </c>
      <c r="E16">
        <f t="shared" si="0"/>
        <v>0</v>
      </c>
      <c r="F16">
        <f t="shared" si="3"/>
        <v>0</v>
      </c>
      <c r="H16" s="1">
        <f>G16*H2</f>
        <v>0</v>
      </c>
      <c r="I16" s="7"/>
      <c r="J16">
        <f t="shared" si="4"/>
        <v>0</v>
      </c>
      <c r="K16">
        <f t="shared" si="1"/>
        <v>0</v>
      </c>
      <c r="L16">
        <f t="shared" si="5"/>
        <v>0</v>
      </c>
    </row>
    <row r="17" spans="4:12" x14ac:dyDescent="0.25">
      <c r="D17">
        <f t="shared" si="2"/>
        <v>0</v>
      </c>
      <c r="E17">
        <f t="shared" si="0"/>
        <v>0</v>
      </c>
      <c r="F17">
        <f t="shared" si="3"/>
        <v>0</v>
      </c>
      <c r="H17" s="1">
        <f>G17*H2</f>
        <v>0</v>
      </c>
      <c r="I17" s="7"/>
      <c r="J17">
        <f t="shared" si="4"/>
        <v>0</v>
      </c>
      <c r="K17">
        <f t="shared" si="1"/>
        <v>0</v>
      </c>
      <c r="L17">
        <f t="shared" si="5"/>
        <v>0</v>
      </c>
    </row>
    <row r="18" spans="4:12" x14ac:dyDescent="0.25">
      <c r="D18">
        <f t="shared" si="2"/>
        <v>0</v>
      </c>
      <c r="E18">
        <f t="shared" si="0"/>
        <v>0</v>
      </c>
      <c r="F18">
        <f t="shared" si="3"/>
        <v>0</v>
      </c>
      <c r="H18" s="1">
        <f>G18*H2</f>
        <v>0</v>
      </c>
      <c r="I18" s="7"/>
      <c r="J18">
        <f t="shared" si="4"/>
        <v>0</v>
      </c>
      <c r="K18">
        <f t="shared" si="1"/>
        <v>0</v>
      </c>
      <c r="L18">
        <f t="shared" si="5"/>
        <v>0</v>
      </c>
    </row>
    <row r="19" spans="4:12" x14ac:dyDescent="0.25">
      <c r="D19">
        <f t="shared" si="2"/>
        <v>0</v>
      </c>
      <c r="E19">
        <f t="shared" si="0"/>
        <v>0</v>
      </c>
      <c r="F19">
        <f t="shared" si="3"/>
        <v>0</v>
      </c>
      <c r="H19" s="1">
        <f>G19*H2</f>
        <v>0</v>
      </c>
      <c r="I19" s="7"/>
      <c r="J19">
        <f t="shared" si="4"/>
        <v>0</v>
      </c>
      <c r="K19">
        <f t="shared" si="1"/>
        <v>0</v>
      </c>
      <c r="L19">
        <f t="shared" si="5"/>
        <v>0</v>
      </c>
    </row>
    <row r="20" spans="4:12" x14ac:dyDescent="0.25">
      <c r="D20">
        <f t="shared" si="2"/>
        <v>0</v>
      </c>
      <c r="E20">
        <f t="shared" si="0"/>
        <v>0</v>
      </c>
      <c r="F20">
        <f t="shared" si="3"/>
        <v>0</v>
      </c>
      <c r="H20" s="1">
        <f>G20*H2</f>
        <v>0</v>
      </c>
      <c r="I20" s="7"/>
      <c r="J20">
        <f t="shared" si="4"/>
        <v>0</v>
      </c>
      <c r="K20">
        <f t="shared" si="1"/>
        <v>0</v>
      </c>
      <c r="L20">
        <f t="shared" si="5"/>
        <v>0</v>
      </c>
    </row>
    <row r="21" spans="4:12" x14ac:dyDescent="0.25">
      <c r="D21">
        <f t="shared" si="2"/>
        <v>0</v>
      </c>
      <c r="E21">
        <f t="shared" si="0"/>
        <v>0</v>
      </c>
      <c r="F21">
        <f t="shared" si="3"/>
        <v>0</v>
      </c>
      <c r="H21" s="1">
        <f>G21*H2</f>
        <v>0</v>
      </c>
      <c r="I21" s="7"/>
      <c r="J21">
        <f t="shared" si="4"/>
        <v>0</v>
      </c>
      <c r="K21">
        <f t="shared" si="1"/>
        <v>0</v>
      </c>
      <c r="L21">
        <f t="shared" si="5"/>
        <v>0</v>
      </c>
    </row>
    <row r="22" spans="4:12" x14ac:dyDescent="0.25">
      <c r="D22">
        <f t="shared" si="2"/>
        <v>0</v>
      </c>
      <c r="E22">
        <f t="shared" si="0"/>
        <v>0</v>
      </c>
      <c r="F22">
        <f t="shared" si="3"/>
        <v>0</v>
      </c>
      <c r="H22" s="1">
        <f>G22*H2</f>
        <v>0</v>
      </c>
      <c r="I22" s="7"/>
      <c r="J22">
        <f t="shared" si="4"/>
        <v>0</v>
      </c>
      <c r="K22">
        <f t="shared" si="1"/>
        <v>0</v>
      </c>
      <c r="L22">
        <f t="shared" si="5"/>
        <v>0</v>
      </c>
    </row>
    <row r="23" spans="4:12" x14ac:dyDescent="0.25">
      <c r="D23">
        <f t="shared" si="2"/>
        <v>0</v>
      </c>
      <c r="E23">
        <f t="shared" si="0"/>
        <v>0</v>
      </c>
      <c r="F23">
        <f t="shared" si="3"/>
        <v>0</v>
      </c>
      <c r="H23" s="1">
        <f>G23*H2</f>
        <v>0</v>
      </c>
      <c r="I23" s="7"/>
      <c r="J23">
        <f t="shared" si="4"/>
        <v>0</v>
      </c>
      <c r="K23">
        <f t="shared" si="1"/>
        <v>0</v>
      </c>
      <c r="L23">
        <f t="shared" si="5"/>
        <v>0</v>
      </c>
    </row>
    <row r="24" spans="4:12" x14ac:dyDescent="0.25">
      <c r="D24">
        <f t="shared" si="2"/>
        <v>0</v>
      </c>
      <c r="E24">
        <f t="shared" si="0"/>
        <v>0</v>
      </c>
      <c r="F24">
        <f t="shared" si="3"/>
        <v>0</v>
      </c>
      <c r="H24" s="1">
        <f>G24*H2</f>
        <v>0</v>
      </c>
      <c r="I24" s="7"/>
      <c r="J24">
        <f t="shared" si="4"/>
        <v>0</v>
      </c>
      <c r="K24">
        <f t="shared" si="1"/>
        <v>0</v>
      </c>
      <c r="L24">
        <f t="shared" si="5"/>
        <v>0</v>
      </c>
    </row>
    <row r="25" spans="4:12" x14ac:dyDescent="0.25">
      <c r="D25">
        <f t="shared" si="2"/>
        <v>0</v>
      </c>
      <c r="E25">
        <f t="shared" si="0"/>
        <v>0</v>
      </c>
      <c r="F25">
        <f t="shared" si="3"/>
        <v>0</v>
      </c>
      <c r="H25" s="1">
        <f>G25*H2</f>
        <v>0</v>
      </c>
      <c r="I25" s="7"/>
      <c r="J25">
        <f t="shared" si="4"/>
        <v>0</v>
      </c>
      <c r="K25">
        <f t="shared" si="1"/>
        <v>0</v>
      </c>
      <c r="L25">
        <f t="shared" si="5"/>
        <v>0</v>
      </c>
    </row>
    <row r="26" spans="4:12" x14ac:dyDescent="0.25">
      <c r="D26">
        <f t="shared" si="2"/>
        <v>0</v>
      </c>
      <c r="E26">
        <f t="shared" si="0"/>
        <v>0</v>
      </c>
      <c r="F26">
        <f t="shared" si="3"/>
        <v>0</v>
      </c>
      <c r="H26" s="1">
        <f>G26*H2</f>
        <v>0</v>
      </c>
      <c r="I26" s="7"/>
      <c r="J26">
        <f t="shared" si="4"/>
        <v>0</v>
      </c>
      <c r="K26">
        <f>I26*H26</f>
        <v>0</v>
      </c>
      <c r="L26">
        <f t="shared" si="5"/>
        <v>0</v>
      </c>
    </row>
    <row r="27" spans="4:12" x14ac:dyDescent="0.25">
      <c r="D27">
        <f t="shared" si="2"/>
        <v>0</v>
      </c>
      <c r="E27">
        <f t="shared" si="0"/>
        <v>0</v>
      </c>
      <c r="F27">
        <f t="shared" si="3"/>
        <v>0</v>
      </c>
      <c r="H27" s="1">
        <f>G27*H2</f>
        <v>0</v>
      </c>
      <c r="I27" s="7"/>
      <c r="J27">
        <f t="shared" si="4"/>
        <v>0</v>
      </c>
      <c r="K27">
        <f t="shared" ref="K27:K30" si="6">I27*H27</f>
        <v>0</v>
      </c>
      <c r="L27">
        <f t="shared" si="5"/>
        <v>0</v>
      </c>
    </row>
    <row r="28" spans="4:12" x14ac:dyDescent="0.25">
      <c r="D28">
        <f t="shared" si="2"/>
        <v>0</v>
      </c>
      <c r="E28">
        <f t="shared" si="0"/>
        <v>0</v>
      </c>
      <c r="F28">
        <f t="shared" si="3"/>
        <v>0</v>
      </c>
      <c r="H28" s="1">
        <f>G28*H2</f>
        <v>0</v>
      </c>
      <c r="I28" s="7"/>
      <c r="J28">
        <f t="shared" si="4"/>
        <v>0</v>
      </c>
      <c r="K28">
        <f t="shared" si="6"/>
        <v>0</v>
      </c>
      <c r="L28">
        <f t="shared" si="5"/>
        <v>0</v>
      </c>
    </row>
    <row r="29" spans="4:12" x14ac:dyDescent="0.25">
      <c r="D29">
        <f t="shared" si="2"/>
        <v>0</v>
      </c>
      <c r="E29">
        <f t="shared" si="0"/>
        <v>0</v>
      </c>
      <c r="F29">
        <f t="shared" si="3"/>
        <v>0</v>
      </c>
      <c r="H29" s="1">
        <f>G29*H2</f>
        <v>0</v>
      </c>
      <c r="I29" s="7"/>
      <c r="J29">
        <f t="shared" si="4"/>
        <v>0</v>
      </c>
      <c r="K29">
        <f t="shared" si="6"/>
        <v>0</v>
      </c>
      <c r="L29">
        <f t="shared" si="5"/>
        <v>0</v>
      </c>
    </row>
    <row r="30" spans="4:12" x14ac:dyDescent="0.25">
      <c r="D30">
        <f t="shared" si="2"/>
        <v>0</v>
      </c>
      <c r="E30">
        <f t="shared" si="0"/>
        <v>0</v>
      </c>
      <c r="F30">
        <f t="shared" si="3"/>
        <v>0</v>
      </c>
      <c r="H30" s="1">
        <f>G30*H2</f>
        <v>0</v>
      </c>
      <c r="I30" s="7"/>
      <c r="J30">
        <f t="shared" si="4"/>
        <v>0</v>
      </c>
      <c r="K30">
        <f t="shared" si="6"/>
        <v>0</v>
      </c>
      <c r="L30">
        <f t="shared" si="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телевидение</vt:lpstr>
      <vt:lpstr>аксесуары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2015-06-17T09:41:15Z</dcterms:modified>
</cp:coreProperties>
</file>