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264" windowHeight="682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F19" i="1"/>
  <c r="F18" i="1"/>
  <c r="F17" i="1"/>
  <c r="E18" i="1"/>
  <c r="E19" i="1"/>
  <c r="E17" i="1"/>
  <c r="G28" i="1" l="1"/>
  <c r="G27" i="1"/>
  <c r="G26" i="1"/>
  <c r="G25" i="1"/>
  <c r="G23" i="1"/>
  <c r="G22" i="1"/>
  <c r="G21" i="1"/>
  <c r="F28" i="1"/>
  <c r="F27" i="1"/>
  <c r="F26" i="1"/>
  <c r="F25" i="1"/>
  <c r="F23" i="1"/>
  <c r="F22" i="1"/>
  <c r="F21" i="1"/>
  <c r="E28" i="1"/>
  <c r="E27" i="1"/>
  <c r="E26" i="1"/>
  <c r="E25" i="1"/>
  <c r="E23" i="1"/>
  <c r="E22" i="1"/>
  <c r="E21" i="1"/>
</calcChain>
</file>

<file path=xl/sharedStrings.xml><?xml version="1.0" encoding="utf-8"?>
<sst xmlns="http://schemas.openxmlformats.org/spreadsheetml/2006/main" count="58" uniqueCount="29">
  <si>
    <t>Поставщик</t>
  </si>
  <si>
    <t>№ счета</t>
  </si>
  <si>
    <t>01.06.2015</t>
  </si>
  <si>
    <t>Де-Леон</t>
  </si>
  <si>
    <t>10.06.2015</t>
  </si>
  <si>
    <t>Тайко</t>
  </si>
  <si>
    <t>04.06.2015</t>
  </si>
  <si>
    <t>ФБУН ЦНИИЭ</t>
  </si>
  <si>
    <t>30.04.2015</t>
  </si>
  <si>
    <t>БиоТест</t>
  </si>
  <si>
    <t>03.06.2015</t>
  </si>
  <si>
    <t>Гемодинамика</t>
  </si>
  <si>
    <t>Мед Системы</t>
  </si>
  <si>
    <t>Итого:</t>
  </si>
  <si>
    <t>АБ</t>
  </si>
  <si>
    <t>ВГ</t>
  </si>
  <si>
    <t>ДЕ</t>
  </si>
  <si>
    <t>№</t>
  </si>
  <si>
    <t>Дата</t>
  </si>
  <si>
    <t>Дата док</t>
  </si>
  <si>
    <t>Сумма</t>
  </si>
  <si>
    <t>№ "</t>
  </si>
  <si>
    <t>№ ""</t>
  </si>
  <si>
    <t>л456</t>
  </si>
  <si>
    <t>Форма</t>
  </si>
  <si>
    <t>Итого :</t>
  </si>
  <si>
    <t>Отдел</t>
  </si>
  <si>
    <t>123</t>
  </si>
  <si>
    <t>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</si>
</sst>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;[Red]\-#,##0.00;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/>
    <xf numFmtId="4" fontId="0" fillId="2" borderId="0" xfId="0" applyNumberFormat="1" applyFill="1" applyAlignment="1">
      <alignment horizontal="right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8" fillId="3" borderId="5" xfId="0" applyFont="1" applyFill="1" applyBorder="1"/>
    <xf numFmtId="0" fontId="0" fillId="3" borderId="5" xfId="0" applyFill="1" applyBorder="1"/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3" xfId="0" applyNumberFormat="1" applyBorder="1"/>
    <xf numFmtId="49" fontId="3" fillId="0" borderId="8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3" fillId="0" borderId="2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vertical="center"/>
    </xf>
    <xf numFmtId="165" fontId="1" fillId="0" borderId="2" xfId="1" applyNumberFormat="1" applyFont="1" applyBorder="1" applyAlignment="1">
      <alignment wrapText="1"/>
    </xf>
    <xf numFmtId="165" fontId="7" fillId="0" borderId="2" xfId="1" applyNumberFormat="1" applyFont="1" applyBorder="1" applyAlignment="1"/>
    <xf numFmtId="165" fontId="1" fillId="0" borderId="2" xfId="1" applyNumberFormat="1" applyFont="1" applyBorder="1" applyAlignment="1"/>
    <xf numFmtId="49" fontId="3" fillId="4" borderId="10" xfId="0" applyNumberFormat="1" applyFont="1" applyFill="1" applyBorder="1" applyAlignment="1">
      <alignment horizontal="center" vertical="center" wrapText="1"/>
    </xf>
    <xf numFmtId="165" fontId="6" fillId="6" borderId="6" xfId="0" applyNumberFormat="1" applyFont="1" applyFill="1" applyBorder="1" applyAlignment="1">
      <alignment vertical="center"/>
    </xf>
    <xf numFmtId="165" fontId="6" fillId="6" borderId="6" xfId="1" applyNumberFormat="1" applyFont="1" applyFill="1" applyBorder="1" applyAlignment="1">
      <alignment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7"/>
  <sheetViews>
    <sheetView tabSelected="1" topLeftCell="B1" workbookViewId="0">
      <selection activeCell="E17" sqref="E17"/>
    </sheetView>
  </sheetViews>
  <sheetFormatPr defaultRowHeight="14.4" x14ac:dyDescent="0.3"/>
  <cols>
    <col min="1" max="1" width="20.5546875" customWidth="1"/>
    <col min="2" max="2" width="26" customWidth="1"/>
    <col min="3" max="3" width="16.5546875" customWidth="1"/>
    <col min="4" max="4" width="15.88671875" customWidth="1"/>
    <col min="5" max="5" width="15.44140625" customWidth="1"/>
    <col min="6" max="6" width="18.6640625" customWidth="1"/>
    <col min="7" max="7" width="14.33203125" customWidth="1"/>
    <col min="8" max="8" width="19.33203125" customWidth="1"/>
    <col min="9" max="9" width="17.6640625" customWidth="1"/>
    <col min="10" max="10" width="11.109375" customWidth="1"/>
  </cols>
  <sheetData>
    <row r="1" spans="1:10" ht="18" x14ac:dyDescent="0.3">
      <c r="A1" s="27" t="s">
        <v>0</v>
      </c>
      <c r="B1" s="3" t="s">
        <v>17</v>
      </c>
      <c r="C1" s="5" t="s">
        <v>18</v>
      </c>
      <c r="D1" s="2" t="s">
        <v>19</v>
      </c>
      <c r="E1" s="3" t="s">
        <v>1</v>
      </c>
      <c r="F1" s="8" t="s">
        <v>20</v>
      </c>
      <c r="G1" s="5" t="s">
        <v>21</v>
      </c>
      <c r="H1" s="5" t="s">
        <v>22</v>
      </c>
      <c r="I1" s="30" t="s">
        <v>24</v>
      </c>
      <c r="J1" s="20" t="s">
        <v>26</v>
      </c>
    </row>
    <row r="2" spans="1:10" ht="18" x14ac:dyDescent="0.3">
      <c r="A2" s="23" t="s">
        <v>3</v>
      </c>
      <c r="B2" s="31"/>
      <c r="C2" s="32"/>
      <c r="D2" s="32" t="s">
        <v>4</v>
      </c>
      <c r="E2" s="33"/>
      <c r="F2" s="34">
        <v>7000</v>
      </c>
      <c r="G2" s="35"/>
      <c r="H2" s="35"/>
      <c r="I2" s="44" t="s">
        <v>27</v>
      </c>
      <c r="J2" s="36" t="s">
        <v>14</v>
      </c>
    </row>
    <row r="3" spans="1:10" ht="18" x14ac:dyDescent="0.3">
      <c r="A3" s="22" t="s">
        <v>5</v>
      </c>
      <c r="B3" s="26"/>
      <c r="C3" s="2"/>
      <c r="D3" s="2" t="s">
        <v>6</v>
      </c>
      <c r="E3" s="3"/>
      <c r="F3" s="8">
        <v>8000</v>
      </c>
      <c r="G3" s="5"/>
      <c r="H3" s="5"/>
      <c r="I3" s="44" t="s">
        <v>27</v>
      </c>
      <c r="J3" s="36" t="s">
        <v>14</v>
      </c>
    </row>
    <row r="4" spans="1:10" ht="18" x14ac:dyDescent="0.3">
      <c r="A4" s="22" t="s">
        <v>7</v>
      </c>
      <c r="B4" s="26"/>
      <c r="C4" s="2"/>
      <c r="D4" s="2" t="s">
        <v>8</v>
      </c>
      <c r="E4" s="3"/>
      <c r="F4" s="8">
        <v>9000</v>
      </c>
      <c r="G4" s="5"/>
      <c r="H4" s="5"/>
      <c r="I4" s="44" t="s">
        <v>28</v>
      </c>
      <c r="J4" s="36" t="s">
        <v>14</v>
      </c>
    </row>
    <row r="5" spans="1:10" ht="18" x14ac:dyDescent="0.3">
      <c r="A5" s="22" t="s">
        <v>7</v>
      </c>
      <c r="B5" s="26"/>
      <c r="C5" s="2"/>
      <c r="D5" s="2" t="s">
        <v>8</v>
      </c>
      <c r="E5" s="3"/>
      <c r="F5" s="8">
        <v>10000</v>
      </c>
      <c r="G5" s="5"/>
      <c r="H5" s="5"/>
      <c r="I5" s="44" t="s">
        <v>23</v>
      </c>
      <c r="J5" s="36" t="s">
        <v>15</v>
      </c>
    </row>
    <row r="6" spans="1:10" ht="18" x14ac:dyDescent="0.3">
      <c r="A6" s="22" t="s">
        <v>7</v>
      </c>
      <c r="B6" s="26"/>
      <c r="C6" s="2"/>
      <c r="D6" s="2" t="s">
        <v>8</v>
      </c>
      <c r="E6" s="3"/>
      <c r="F6" s="8">
        <v>11000</v>
      </c>
      <c r="G6" s="5"/>
      <c r="H6" s="5"/>
      <c r="I6" s="44" t="s">
        <v>23</v>
      </c>
      <c r="J6" s="36" t="s">
        <v>15</v>
      </c>
    </row>
    <row r="7" spans="1:10" ht="18" x14ac:dyDescent="0.3">
      <c r="A7" s="22" t="s">
        <v>7</v>
      </c>
      <c r="B7" s="26"/>
      <c r="C7" s="2"/>
      <c r="D7" s="2" t="s">
        <v>8</v>
      </c>
      <c r="E7" s="3"/>
      <c r="F7" s="8">
        <v>12000</v>
      </c>
      <c r="G7" s="5"/>
      <c r="H7" s="5"/>
      <c r="I7" s="44" t="s">
        <v>23</v>
      </c>
      <c r="J7" s="36" t="s">
        <v>15</v>
      </c>
    </row>
    <row r="8" spans="1:10" ht="18" x14ac:dyDescent="0.3">
      <c r="A8" s="22" t="s">
        <v>9</v>
      </c>
      <c r="B8" s="26"/>
      <c r="C8" s="2"/>
      <c r="D8" s="2" t="s">
        <v>10</v>
      </c>
      <c r="E8" s="3"/>
      <c r="F8" s="8">
        <v>13000</v>
      </c>
      <c r="G8" s="5"/>
      <c r="H8" s="5"/>
      <c r="I8" s="44" t="s">
        <v>28</v>
      </c>
      <c r="J8" s="36" t="s">
        <v>16</v>
      </c>
    </row>
    <row r="9" spans="1:10" ht="18" x14ac:dyDescent="0.3">
      <c r="A9" s="22" t="s">
        <v>11</v>
      </c>
      <c r="B9" s="26"/>
      <c r="C9" s="2"/>
      <c r="D9" s="2" t="s">
        <v>2</v>
      </c>
      <c r="E9" s="3"/>
      <c r="F9" s="8">
        <v>14000</v>
      </c>
      <c r="G9" s="5"/>
      <c r="H9" s="5"/>
      <c r="I9" s="44" t="s">
        <v>28</v>
      </c>
      <c r="J9" s="36" t="s">
        <v>16</v>
      </c>
    </row>
    <row r="10" spans="1:10" ht="18" x14ac:dyDescent="0.3">
      <c r="A10" s="22" t="s">
        <v>12</v>
      </c>
      <c r="B10" s="26"/>
      <c r="C10" s="2"/>
      <c r="D10" s="2" t="s">
        <v>10</v>
      </c>
      <c r="E10" s="3"/>
      <c r="F10" s="8">
        <v>15000</v>
      </c>
      <c r="G10" s="5"/>
      <c r="H10" s="5"/>
      <c r="I10" s="44" t="s">
        <v>28</v>
      </c>
      <c r="J10" s="36" t="s">
        <v>16</v>
      </c>
    </row>
    <row r="11" spans="1:10" ht="18" x14ac:dyDescent="0.3">
      <c r="A11" s="22" t="s">
        <v>12</v>
      </c>
      <c r="B11" s="26"/>
      <c r="C11" s="2"/>
      <c r="D11" s="2" t="s">
        <v>10</v>
      </c>
      <c r="E11" s="3"/>
      <c r="F11" s="8">
        <v>16000</v>
      </c>
      <c r="G11" s="5"/>
      <c r="H11" s="5"/>
      <c r="I11" s="44" t="s">
        <v>28</v>
      </c>
      <c r="J11" s="36" t="s">
        <v>16</v>
      </c>
    </row>
    <row r="12" spans="1:10" ht="15.6" x14ac:dyDescent="0.3">
      <c r="J12" s="29"/>
    </row>
    <row r="13" spans="1:10" ht="15.6" x14ac:dyDescent="0.3">
      <c r="J13" s="29"/>
    </row>
    <row r="14" spans="1:10" ht="18.600000000000001" thickBot="1" x14ac:dyDescent="0.4">
      <c r="A14" s="21"/>
      <c r="B14" s="4"/>
      <c r="C14" s="1"/>
      <c r="D14" s="6"/>
      <c r="E14" s="4"/>
      <c r="F14" s="7"/>
      <c r="G14" s="1"/>
      <c r="H14" s="1"/>
      <c r="I14" s="1"/>
      <c r="J14" s="29"/>
    </row>
    <row r="15" spans="1:10" ht="18.600000000000001" thickBot="1" x14ac:dyDescent="0.4">
      <c r="A15" s="21"/>
      <c r="B15" s="4"/>
      <c r="C15" s="1"/>
      <c r="D15" s="9" t="s">
        <v>25</v>
      </c>
      <c r="E15" s="10" t="s">
        <v>14</v>
      </c>
      <c r="F15" s="11" t="s">
        <v>15</v>
      </c>
      <c r="G15" s="12" t="s">
        <v>16</v>
      </c>
    </row>
    <row r="16" spans="1:10" ht="18" x14ac:dyDescent="0.35">
      <c r="A16" s="21"/>
      <c r="B16" s="24"/>
      <c r="C16" s="1"/>
      <c r="D16" s="13"/>
      <c r="E16" s="14"/>
      <c r="F16" s="15"/>
      <c r="G16" s="16"/>
    </row>
    <row r="17" spans="1:7" ht="18.600000000000001" thickBot="1" x14ac:dyDescent="0.4">
      <c r="A17" s="21"/>
      <c r="B17" s="25"/>
      <c r="C17" s="1"/>
      <c r="D17" s="17">
        <v>123</v>
      </c>
      <c r="E17" s="45">
        <f>SUMIFS($F$2:$F$11,$J$2:$J$11,"АБ",$I$2:$I$11,"*123*")</f>
        <v>15000</v>
      </c>
      <c r="F17" s="45">
        <f>SUMIFS($F$2:$F$11,$J$2:$J$11,"ВГ",$I$2:$I$11,"*123*")</f>
        <v>0</v>
      </c>
      <c r="G17" s="45">
        <f>SUMIFS($F$2:$F$11,$J$2:$J$11,"ДЕ",$I$2:$I$11,"*123*")</f>
        <v>0</v>
      </c>
    </row>
    <row r="18" spans="1:7" ht="18" x14ac:dyDescent="0.3">
      <c r="A18" s="19"/>
      <c r="B18" s="4"/>
      <c r="C18" s="1"/>
      <c r="D18" s="17" t="s">
        <v>23</v>
      </c>
      <c r="E18" s="45">
        <f>SUMIFS($F$2:$F$11,$J$2:$J$11,"АБ",$I$2:$I$11,"*л456*")</f>
        <v>0</v>
      </c>
      <c r="F18" s="45">
        <f>SUMIFS($F$2:$F$11,$J$2:$J$11,"ВГ",$I$2:$I$11,"*л456*")</f>
        <v>33000</v>
      </c>
      <c r="G18" s="45">
        <f>SUMIFS($F$2:$F$11,$J$2:$J$11,"ДЕ",$I$2:$I$11,"*л456*")</f>
        <v>0</v>
      </c>
    </row>
    <row r="19" spans="1:7" ht="18" x14ac:dyDescent="0.35">
      <c r="A19" s="21"/>
      <c r="B19" s="4"/>
      <c r="C19" s="1"/>
      <c r="D19" s="17">
        <v>789</v>
      </c>
      <c r="E19" s="46">
        <f>SUMIFS($F$2:$F$11,$J$2:$J$11,"АБ",$I$2:$I$11,"*789")</f>
        <v>9000</v>
      </c>
      <c r="F19" s="46">
        <f>SUMIFS($F$2:$F$11,$J$2:$J$11,"ВГ",$I$2:$I$11,"*789")</f>
        <v>0</v>
      </c>
      <c r="G19" s="46">
        <f>SUMIFS($F$2:$F$11,$J$2:$J$11,"ДЕ",$I$2:$I$11,"*789")</f>
        <v>58000</v>
      </c>
    </row>
    <row r="20" spans="1:7" ht="18" x14ac:dyDescent="0.35">
      <c r="A20" s="21"/>
      <c r="B20" s="4"/>
      <c r="C20" s="1"/>
      <c r="D20" s="18"/>
      <c r="E20" s="39"/>
      <c r="F20" s="40"/>
      <c r="G20" s="39"/>
    </row>
    <row r="21" spans="1:7" ht="18" x14ac:dyDescent="0.35">
      <c r="A21" s="21"/>
      <c r="B21" s="4"/>
      <c r="C21" s="1"/>
      <c r="D21" s="17">
        <v>123</v>
      </c>
      <c r="E21" s="37">
        <f t="shared" ref="E17:G28" si="0">SUMIFS($F$2:$F$11,$J$2:$J$11,E$15,$I$2:$I$11,$D21)</f>
        <v>15000</v>
      </c>
      <c r="F21" s="38">
        <f t="shared" si="0"/>
        <v>0</v>
      </c>
      <c r="G21" s="37">
        <f t="shared" si="0"/>
        <v>0</v>
      </c>
    </row>
    <row r="22" spans="1:7" ht="18" x14ac:dyDescent="0.35">
      <c r="A22" s="21"/>
      <c r="B22" s="4"/>
      <c r="C22" s="1"/>
      <c r="D22" s="17" t="s">
        <v>23</v>
      </c>
      <c r="E22" s="37">
        <f t="shared" si="0"/>
        <v>0</v>
      </c>
      <c r="F22" s="38">
        <f t="shared" si="0"/>
        <v>33000</v>
      </c>
      <c r="G22" s="37">
        <f t="shared" si="0"/>
        <v>0</v>
      </c>
    </row>
    <row r="23" spans="1:7" ht="18" x14ac:dyDescent="0.35">
      <c r="A23" s="21"/>
      <c r="B23" s="4"/>
      <c r="C23" s="1"/>
      <c r="D23" s="17">
        <v>789</v>
      </c>
      <c r="E23" s="37">
        <f t="shared" si="0"/>
        <v>9000</v>
      </c>
      <c r="F23" s="38">
        <f t="shared" si="0"/>
        <v>0</v>
      </c>
      <c r="G23" s="37">
        <f t="shared" si="0"/>
        <v>58000</v>
      </c>
    </row>
    <row r="24" spans="1:7" ht="18" x14ac:dyDescent="0.35">
      <c r="A24" s="21"/>
      <c r="B24" s="4"/>
      <c r="C24" s="1"/>
      <c r="D24" s="18"/>
      <c r="E24" s="39"/>
      <c r="F24" s="40"/>
      <c r="G24" s="39"/>
    </row>
    <row r="25" spans="1:7" ht="18" x14ac:dyDescent="0.35">
      <c r="A25" s="21"/>
      <c r="B25" s="4"/>
      <c r="C25" s="1"/>
      <c r="D25" s="17">
        <v>123</v>
      </c>
      <c r="E25" s="37">
        <f t="shared" si="0"/>
        <v>15000</v>
      </c>
      <c r="F25" s="38">
        <f t="shared" si="0"/>
        <v>0</v>
      </c>
      <c r="G25" s="37">
        <f t="shared" si="0"/>
        <v>0</v>
      </c>
    </row>
    <row r="26" spans="1:7" ht="18" x14ac:dyDescent="0.35">
      <c r="A26" s="21"/>
      <c r="B26" s="4"/>
      <c r="C26" s="1"/>
      <c r="D26" s="17" t="s">
        <v>23</v>
      </c>
      <c r="E26" s="37">
        <f t="shared" si="0"/>
        <v>0</v>
      </c>
      <c r="F26" s="38">
        <f t="shared" si="0"/>
        <v>33000</v>
      </c>
      <c r="G26" s="37">
        <f t="shared" si="0"/>
        <v>0</v>
      </c>
    </row>
    <row r="27" spans="1:7" ht="18" x14ac:dyDescent="0.35">
      <c r="A27" s="21"/>
      <c r="B27" s="4"/>
      <c r="C27" s="1"/>
      <c r="D27" s="17">
        <v>789</v>
      </c>
      <c r="E27" s="37">
        <f t="shared" si="0"/>
        <v>9000</v>
      </c>
      <c r="F27" s="38">
        <f t="shared" si="0"/>
        <v>0</v>
      </c>
      <c r="G27" s="37">
        <f t="shared" si="0"/>
        <v>58000</v>
      </c>
    </row>
    <row r="28" spans="1:7" ht="18.600000000000001" thickBot="1" x14ac:dyDescent="0.4">
      <c r="A28" s="21"/>
      <c r="B28" s="4"/>
      <c r="C28" s="1"/>
      <c r="D28" s="28" t="s">
        <v>13</v>
      </c>
      <c r="E28" s="41">
        <f t="shared" si="0"/>
        <v>0</v>
      </c>
      <c r="F28" s="42">
        <f t="shared" si="0"/>
        <v>0</v>
      </c>
      <c r="G28" s="43">
        <f t="shared" si="0"/>
        <v>0</v>
      </c>
    </row>
    <row r="29" spans="1:7" ht="18" x14ac:dyDescent="0.35">
      <c r="A29" s="21"/>
      <c r="B29" s="4"/>
      <c r="C29" s="1"/>
    </row>
    <row r="30" spans="1:7" ht="18" x14ac:dyDescent="0.35">
      <c r="A30" s="21"/>
      <c r="B30" s="4"/>
      <c r="C30" s="1"/>
    </row>
    <row r="31" spans="1:7" ht="18" x14ac:dyDescent="0.35">
      <c r="A31" s="21"/>
      <c r="B31" s="4"/>
      <c r="C31" s="1"/>
    </row>
    <row r="32" spans="1:7" ht="18" x14ac:dyDescent="0.35">
      <c r="A32" s="21"/>
      <c r="B32" s="4"/>
      <c r="C32" s="1"/>
    </row>
    <row r="33" spans="1:10" ht="18" x14ac:dyDescent="0.35">
      <c r="A33" s="21"/>
      <c r="B33" s="4"/>
      <c r="C33" s="1"/>
    </row>
    <row r="34" spans="1:10" ht="18" x14ac:dyDescent="0.35">
      <c r="A34" s="21"/>
      <c r="B34" s="4"/>
      <c r="C34" s="1"/>
    </row>
    <row r="35" spans="1:10" ht="18" x14ac:dyDescent="0.35">
      <c r="A35" s="21"/>
      <c r="B35" s="4"/>
      <c r="C35" s="1"/>
    </row>
    <row r="36" spans="1:10" ht="18" x14ac:dyDescent="0.35">
      <c r="A36" s="21"/>
      <c r="B36" s="4"/>
      <c r="C36" s="1"/>
    </row>
    <row r="37" spans="1:10" ht="18" x14ac:dyDescent="0.35">
      <c r="A37" s="21"/>
      <c r="B37" s="4"/>
      <c r="C37" s="1"/>
    </row>
    <row r="38" spans="1:10" ht="18" x14ac:dyDescent="0.35">
      <c r="A38" s="21"/>
      <c r="B38" s="4"/>
      <c r="C38" s="1"/>
    </row>
    <row r="39" spans="1:10" ht="18" x14ac:dyDescent="0.35">
      <c r="A39" s="21"/>
      <c r="B39" s="4"/>
      <c r="C39" s="1"/>
    </row>
    <row r="40" spans="1:10" ht="18" x14ac:dyDescent="0.35">
      <c r="A40" s="21"/>
      <c r="B40" s="4"/>
      <c r="C40" s="1"/>
    </row>
    <row r="41" spans="1:10" ht="18" x14ac:dyDescent="0.35">
      <c r="A41" s="21"/>
      <c r="B41" s="4"/>
      <c r="C41" s="1"/>
    </row>
    <row r="42" spans="1:10" ht="18" x14ac:dyDescent="0.35">
      <c r="A42" s="21"/>
      <c r="B42" s="4"/>
      <c r="C42" s="1"/>
    </row>
    <row r="43" spans="1:10" ht="18" x14ac:dyDescent="0.35">
      <c r="A43" s="21"/>
      <c r="B43" s="4"/>
      <c r="C43" s="1"/>
    </row>
    <row r="44" spans="1:10" ht="18" x14ac:dyDescent="0.35">
      <c r="A44" s="21"/>
      <c r="B44" s="4"/>
      <c r="C44" s="1"/>
    </row>
    <row r="47" spans="1:10" ht="15.6" x14ac:dyDescent="0.3">
      <c r="J47" s="19"/>
    </row>
    <row r="48" spans="1:10" ht="15.6" x14ac:dyDescent="0.3">
      <c r="J48" s="19"/>
    </row>
    <row r="49" spans="10:10" ht="15.6" x14ac:dyDescent="0.3">
      <c r="J49" s="19"/>
    </row>
    <row r="50" spans="10:10" ht="15.6" x14ac:dyDescent="0.3">
      <c r="J50" s="19"/>
    </row>
    <row r="51" spans="10:10" ht="15.6" x14ac:dyDescent="0.3">
      <c r="J51" s="19"/>
    </row>
    <row r="52" spans="10:10" ht="15.6" x14ac:dyDescent="0.3">
      <c r="J52" s="19"/>
    </row>
    <row r="53" spans="10:10" ht="15.6" x14ac:dyDescent="0.3">
      <c r="J53" s="19"/>
    </row>
    <row r="54" spans="10:10" ht="15.6" x14ac:dyDescent="0.3">
      <c r="J54" s="19"/>
    </row>
    <row r="55" spans="10:10" ht="15.6" x14ac:dyDescent="0.3">
      <c r="J55" s="19"/>
    </row>
    <row r="56" spans="10:10" ht="15.6" x14ac:dyDescent="0.3">
      <c r="J56" s="19"/>
    </row>
    <row r="57" spans="10:10" ht="15.6" x14ac:dyDescent="0.3">
      <c r="J57" s="19"/>
    </row>
    <row r="58" spans="10:10" ht="15.6" x14ac:dyDescent="0.3">
      <c r="J58" s="19"/>
    </row>
    <row r="59" spans="10:10" ht="15.6" x14ac:dyDescent="0.3">
      <c r="J59" s="19"/>
    </row>
    <row r="60" spans="10:10" ht="15.6" x14ac:dyDescent="0.3">
      <c r="J60" s="19"/>
    </row>
    <row r="61" spans="10:10" ht="15.6" x14ac:dyDescent="0.3">
      <c r="J61" s="19"/>
    </row>
    <row r="62" spans="10:10" ht="15.6" x14ac:dyDescent="0.3">
      <c r="J62" s="19"/>
    </row>
    <row r="63" spans="10:10" ht="15.6" x14ac:dyDescent="0.3">
      <c r="J63" s="19"/>
    </row>
    <row r="64" spans="10:10" ht="15.6" x14ac:dyDescent="0.3">
      <c r="J64" s="19"/>
    </row>
    <row r="65" spans="10:10" ht="15.6" x14ac:dyDescent="0.3">
      <c r="J65" s="19"/>
    </row>
    <row r="66" spans="10:10" ht="15.6" x14ac:dyDescent="0.3">
      <c r="J66" s="19"/>
    </row>
    <row r="67" spans="10:10" ht="15.6" x14ac:dyDescent="0.3">
      <c r="J67" s="19"/>
    </row>
    <row r="68" spans="10:10" ht="15.6" x14ac:dyDescent="0.3">
      <c r="J68" s="19"/>
    </row>
    <row r="69" spans="10:10" ht="15.6" x14ac:dyDescent="0.3">
      <c r="J69" s="19"/>
    </row>
    <row r="70" spans="10:10" ht="15.6" x14ac:dyDescent="0.3">
      <c r="J70" s="19"/>
    </row>
    <row r="71" spans="10:10" ht="15.6" x14ac:dyDescent="0.3">
      <c r="J71" s="19"/>
    </row>
    <row r="72" spans="10:10" ht="15.6" x14ac:dyDescent="0.3">
      <c r="J72" s="19"/>
    </row>
    <row r="73" spans="10:10" ht="15.6" x14ac:dyDescent="0.3">
      <c r="J73" s="19"/>
    </row>
    <row r="74" spans="10:10" ht="15.6" x14ac:dyDescent="0.3">
      <c r="J74" s="19"/>
    </row>
    <row r="75" spans="10:10" ht="15.6" x14ac:dyDescent="0.3">
      <c r="J75" s="19"/>
    </row>
    <row r="76" spans="10:10" ht="15.6" x14ac:dyDescent="0.3">
      <c r="J76" s="19"/>
    </row>
    <row r="77" spans="10:10" ht="15.6" x14ac:dyDescent="0.3">
      <c r="J77" s="1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Ян</dc:creator>
  <cp:lastModifiedBy>User</cp:lastModifiedBy>
  <dcterms:created xsi:type="dcterms:W3CDTF">2015-06-18T07:04:11Z</dcterms:created>
  <dcterms:modified xsi:type="dcterms:W3CDTF">2015-06-18T14:18:02Z</dcterms:modified>
</cp:coreProperties>
</file>