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796" windowHeight="672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6" i="1" l="1"/>
  <c r="W25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U8" i="1"/>
  <c r="T8" i="1"/>
  <c r="P27" i="1"/>
  <c r="P28" i="1"/>
  <c r="P29" i="1"/>
  <c r="P30" i="1"/>
  <c r="P31" i="1"/>
  <c r="P32" i="1"/>
  <c r="P33" i="1"/>
  <c r="P34" i="1"/>
  <c r="P35" i="1"/>
  <c r="P36" i="1"/>
  <c r="P37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W24" i="1" s="1"/>
  <c r="Q24" i="1"/>
  <c r="P25" i="1"/>
  <c r="Q25" i="1"/>
  <c r="P26" i="1"/>
  <c r="Q26" i="1"/>
  <c r="Q8" i="1"/>
  <c r="P8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A6" i="1" l="1"/>
  <c r="W8" i="1" l="1"/>
  <c r="I8" i="1"/>
  <c r="I39" i="1" l="1"/>
  <c r="Q28" i="1" l="1"/>
  <c r="W28" i="1" s="1"/>
  <c r="Q32" i="1"/>
  <c r="W32" i="1" s="1"/>
  <c r="Q36" i="1"/>
  <c r="W36" i="1" s="1"/>
  <c r="Q29" i="1"/>
  <c r="W29" i="1" s="1"/>
  <c r="Q33" i="1"/>
  <c r="W33" i="1" s="1"/>
  <c r="Q37" i="1"/>
  <c r="W37" i="1" s="1"/>
  <c r="Q30" i="1"/>
  <c r="W30" i="1" s="1"/>
  <c r="Q34" i="1"/>
  <c r="W34" i="1" s="1"/>
  <c r="Q35" i="1"/>
  <c r="W35" i="1" s="1"/>
  <c r="Q31" i="1"/>
  <c r="W31" i="1" s="1"/>
  <c r="Q27" i="1"/>
  <c r="W27" i="1" s="1"/>
  <c r="W39" i="1" l="1"/>
</calcChain>
</file>

<file path=xl/sharedStrings.xml><?xml version="1.0" encoding="utf-8"?>
<sst xmlns="http://schemas.openxmlformats.org/spreadsheetml/2006/main" count="18" uniqueCount="12">
  <si>
    <t>Начало работы</t>
  </si>
  <si>
    <t>Конец работы</t>
  </si>
  <si>
    <t>Начало обеда</t>
  </si>
  <si>
    <t>Конец обеда</t>
  </si>
  <si>
    <t>Норма за месяц:</t>
  </si>
  <si>
    <t>Отработано</t>
  </si>
  <si>
    <t>Отработано за месяц:</t>
  </si>
  <si>
    <t xml:space="preserve">Время конечно проставляется не как тут,а автоматически по слудующим формулам: </t>
  </si>
  <si>
    <t xml:space="preserve"> =ЕСЛИ(ЕПУСТО(B1);"";ИНДЕКС(Водители!D6:D19;ПОИСКПОЗ(Водители!C8;Водители!C6:C19)))</t>
  </si>
  <si>
    <t>Можно скопировать и вставить в текстовом формате и получится как сдесь…</t>
  </si>
  <si>
    <t xml:space="preserve">где значения C,B и D абсолютно разные, может это конечно не так важно… </t>
  </si>
  <si>
    <t>А сдесь допустим чтобы отображалось время после расчета или как то иным способом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</si>
</sst>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[h]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/>
    <xf numFmtId="20" fontId="2" fillId="0" borderId="0" xfId="0" applyNumberFormat="1" applyFont="1"/>
    <xf numFmtId="20" fontId="4" fillId="0" borderId="0" xfId="0" applyNumberFormat="1" applyFont="1"/>
    <xf numFmtId="14" fontId="2" fillId="0" borderId="0" xfId="0" applyNumberFormat="1" applyFont="1"/>
    <xf numFmtId="0" fontId="6" fillId="0" borderId="0" xfId="0" applyFont="1"/>
    <xf numFmtId="164" fontId="6" fillId="0" borderId="0" xfId="0" applyNumberFormat="1" applyFont="1"/>
    <xf numFmtId="165" fontId="5" fillId="0" borderId="0" xfId="0" applyNumberFormat="1" applyFont="1" applyAlignment="1">
      <alignment horizontal="center" vertical="center"/>
    </xf>
    <xf numFmtId="20" fontId="2" fillId="2" borderId="1" xfId="0" applyNumberFormat="1" applyFont="1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76;&#1080;&#1090;&#1077;&#1083;&#108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ител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39"/>
  <sheetViews>
    <sheetView showZeros="0" tabSelected="1" topLeftCell="A16" zoomScale="85" zoomScaleNormal="85" workbookViewId="0">
      <selection activeCell="M27" sqref="M27"/>
    </sheetView>
  </sheetViews>
  <sheetFormatPr defaultColWidth="9.109375" defaultRowHeight="13.8" x14ac:dyDescent="0.25"/>
  <cols>
    <col min="1" max="1" width="11.33203125" style="1" bestFit="1" customWidth="1"/>
    <col min="2" max="3" width="9.33203125" style="1" bestFit="1" customWidth="1"/>
    <col min="4" max="5" width="1" style="1" customWidth="1"/>
    <col min="6" max="7" width="9.33203125" style="1" bestFit="1" customWidth="1"/>
    <col min="8" max="8" width="4.88671875" style="1" customWidth="1"/>
    <col min="9" max="9" width="13.33203125" style="1" customWidth="1"/>
    <col min="10" max="10" width="11.6640625" style="1" customWidth="1"/>
    <col min="11" max="12" width="9.109375" style="1"/>
    <col min="13" max="13" width="10.5546875" style="1" bestFit="1" customWidth="1"/>
    <col min="14" max="14" width="9.109375" style="1"/>
    <col min="15" max="15" width="11.44140625" style="1" customWidth="1"/>
    <col min="16" max="17" width="9.109375" style="1"/>
    <col min="18" max="19" width="1" style="1" customWidth="1"/>
    <col min="20" max="22" width="9.109375" style="1"/>
    <col min="23" max="23" width="12.109375" style="1" bestFit="1" customWidth="1"/>
    <col min="24" max="16384" width="9.109375" style="1"/>
  </cols>
  <sheetData>
    <row r="1" spans="1:27" ht="20.399999999999999" x14ac:dyDescent="0.3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20.399999999999999" x14ac:dyDescent="0.3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2"/>
    </row>
    <row r="3" spans="1:27" ht="20.399999999999999" x14ac:dyDescent="0.3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2"/>
    </row>
    <row r="4" spans="1:27" ht="20.399999999999999" x14ac:dyDescent="0.35">
      <c r="A4" s="15" t="s">
        <v>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2"/>
    </row>
    <row r="5" spans="1:27" ht="20.399999999999999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6" x14ac:dyDescent="0.3">
      <c r="A6" s="1" t="str">
        <f>IF(ISBLANK(B6),"",INDEX([1]Водители!D6:D19,MATCH([1]Водители!C8,[1]Водители!C6:C19)))</f>
        <v/>
      </c>
      <c r="O6" s="17" t="s">
        <v>11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7" ht="27.6" x14ac:dyDescent="0.25">
      <c r="A7" s="3"/>
      <c r="B7" s="4" t="s">
        <v>0</v>
      </c>
      <c r="C7" s="4" t="s">
        <v>1</v>
      </c>
      <c r="D7" s="4"/>
      <c r="E7" s="4"/>
      <c r="F7" s="4" t="s">
        <v>2</v>
      </c>
      <c r="G7" s="4" t="s">
        <v>3</v>
      </c>
      <c r="H7" s="4"/>
      <c r="I7" s="3" t="s">
        <v>5</v>
      </c>
      <c r="J7" s="3"/>
      <c r="K7" s="13" t="s">
        <v>4</v>
      </c>
      <c r="L7" s="13"/>
      <c r="M7" s="11">
        <v>6.958333333333333</v>
      </c>
      <c r="O7" s="3"/>
      <c r="P7" s="4" t="s">
        <v>0</v>
      </c>
      <c r="Q7" s="4" t="s">
        <v>1</v>
      </c>
      <c r="R7" s="4"/>
      <c r="S7" s="4"/>
      <c r="T7" s="4" t="s">
        <v>2</v>
      </c>
      <c r="U7" s="4" t="s">
        <v>3</v>
      </c>
      <c r="V7" s="4"/>
      <c r="W7" s="3" t="s">
        <v>5</v>
      </c>
    </row>
    <row r="8" spans="1:27" x14ac:dyDescent="0.25">
      <c r="A8" s="5">
        <v>42156</v>
      </c>
      <c r="B8" s="6">
        <v>0.35416666666666669</v>
      </c>
      <c r="C8" s="6">
        <v>0.84861111111111109</v>
      </c>
      <c r="F8" s="6">
        <v>0.57430555555555551</v>
      </c>
      <c r="G8" s="6">
        <v>0.64513888888888882</v>
      </c>
      <c r="H8" s="6"/>
      <c r="I8" s="7">
        <f>(C8-B8)-(G8-F8)</f>
        <v>0.4236111111111111</v>
      </c>
      <c r="O8" s="5">
        <v>42156</v>
      </c>
      <c r="P8" s="6">
        <f>B8</f>
        <v>0.35416666666666669</v>
      </c>
      <c r="Q8" s="6">
        <f>C8</f>
        <v>0.84861111111111109</v>
      </c>
      <c r="T8" s="6">
        <f>F8</f>
        <v>0.57430555555555551</v>
      </c>
      <c r="U8" s="6">
        <f>G8</f>
        <v>0.64513888888888882</v>
      </c>
      <c r="V8" s="6"/>
      <c r="W8" s="7">
        <f>(Q8-P8)-(U8-T8)</f>
        <v>0.4236111111111111</v>
      </c>
    </row>
    <row r="9" spans="1:27" x14ac:dyDescent="0.25">
      <c r="A9" s="5">
        <v>42157</v>
      </c>
      <c r="B9" s="6">
        <v>0.375</v>
      </c>
      <c r="C9" s="6">
        <v>0.77916666666666667</v>
      </c>
      <c r="F9" s="6">
        <v>0.50208333333333333</v>
      </c>
      <c r="G9" s="6">
        <v>0.55277777777777781</v>
      </c>
      <c r="H9" s="6"/>
      <c r="I9" s="7">
        <f t="shared" ref="I9:I37" si="0">(C9-B9)-(G9-F9)</f>
        <v>0.35347222222222219</v>
      </c>
      <c r="O9" s="5">
        <v>42157</v>
      </c>
      <c r="P9" s="6">
        <f t="shared" ref="P9:P37" si="1">B9</f>
        <v>0.375</v>
      </c>
      <c r="Q9" s="6">
        <f t="shared" ref="Q9:Q26" si="2">C9</f>
        <v>0.77916666666666667</v>
      </c>
      <c r="T9" s="6">
        <f t="shared" ref="T9:T37" si="3">F9</f>
        <v>0.50208333333333333</v>
      </c>
      <c r="U9" s="6">
        <f t="shared" ref="U9:U37" si="4">G9</f>
        <v>0.55277777777777781</v>
      </c>
      <c r="V9" s="6"/>
      <c r="W9" s="7">
        <f t="shared" ref="W9:W37" si="5">(Q9-P9)-(U9-T9)</f>
        <v>0.35347222222222219</v>
      </c>
    </row>
    <row r="10" spans="1:27" x14ac:dyDescent="0.25">
      <c r="A10" s="5">
        <v>42158</v>
      </c>
      <c r="B10" s="6">
        <v>0.375</v>
      </c>
      <c r="C10" s="6">
        <v>0.77916666666666667</v>
      </c>
      <c r="F10" s="6">
        <v>0.50208333333333333</v>
      </c>
      <c r="G10" s="6">
        <v>0.55277777777777781</v>
      </c>
      <c r="I10" s="7">
        <f t="shared" si="0"/>
        <v>0.35347222222222219</v>
      </c>
      <c r="O10" s="5">
        <v>42158</v>
      </c>
      <c r="P10" s="6">
        <f t="shared" si="1"/>
        <v>0.375</v>
      </c>
      <c r="Q10" s="6">
        <f t="shared" si="2"/>
        <v>0.77916666666666667</v>
      </c>
      <c r="T10" s="6">
        <f t="shared" si="3"/>
        <v>0.50208333333333333</v>
      </c>
      <c r="U10" s="6">
        <f t="shared" si="4"/>
        <v>0.55277777777777781</v>
      </c>
      <c r="W10" s="7">
        <f t="shared" si="5"/>
        <v>0.35347222222222219</v>
      </c>
    </row>
    <row r="11" spans="1:27" x14ac:dyDescent="0.25">
      <c r="A11" s="5">
        <v>42159</v>
      </c>
      <c r="I11" s="7">
        <f t="shared" si="0"/>
        <v>0</v>
      </c>
      <c r="O11" s="5">
        <v>42159</v>
      </c>
      <c r="P11" s="6">
        <f t="shared" si="1"/>
        <v>0</v>
      </c>
      <c r="Q11" s="6">
        <f t="shared" si="2"/>
        <v>0</v>
      </c>
      <c r="T11" s="6">
        <f t="shared" si="3"/>
        <v>0</v>
      </c>
      <c r="U11" s="6">
        <f t="shared" si="4"/>
        <v>0</v>
      </c>
      <c r="W11" s="7">
        <f t="shared" si="5"/>
        <v>0</v>
      </c>
    </row>
    <row r="12" spans="1:27" x14ac:dyDescent="0.25">
      <c r="A12" s="5">
        <v>42160</v>
      </c>
      <c r="B12" s="6">
        <v>0.35416666666666669</v>
      </c>
      <c r="C12" s="6">
        <v>0.84861111111111109</v>
      </c>
      <c r="F12" s="6">
        <v>0.57430555555555551</v>
      </c>
      <c r="G12" s="6">
        <v>0.64513888888888882</v>
      </c>
      <c r="I12" s="7">
        <f t="shared" si="0"/>
        <v>0.4236111111111111</v>
      </c>
      <c r="O12" s="5">
        <v>42160</v>
      </c>
      <c r="P12" s="6">
        <f t="shared" si="1"/>
        <v>0.35416666666666669</v>
      </c>
      <c r="Q12" s="6">
        <f t="shared" si="2"/>
        <v>0.84861111111111109</v>
      </c>
      <c r="T12" s="6">
        <f t="shared" si="3"/>
        <v>0.57430555555555551</v>
      </c>
      <c r="U12" s="6">
        <f t="shared" si="4"/>
        <v>0.64513888888888882</v>
      </c>
      <c r="W12" s="7">
        <f t="shared" si="5"/>
        <v>0.4236111111111111</v>
      </c>
    </row>
    <row r="13" spans="1:27" x14ac:dyDescent="0.25">
      <c r="A13" s="5">
        <v>42161</v>
      </c>
      <c r="B13" s="6">
        <v>0.375</v>
      </c>
      <c r="C13" s="6">
        <v>0.77916666666666667</v>
      </c>
      <c r="F13" s="6">
        <v>0.50208333333333333</v>
      </c>
      <c r="G13" s="6">
        <v>0.55277777777777781</v>
      </c>
      <c r="I13" s="7">
        <f t="shared" si="0"/>
        <v>0.35347222222222219</v>
      </c>
      <c r="O13" s="5">
        <v>42161</v>
      </c>
      <c r="P13" s="6">
        <f t="shared" si="1"/>
        <v>0.375</v>
      </c>
      <c r="Q13" s="6">
        <f t="shared" si="2"/>
        <v>0.77916666666666667</v>
      </c>
      <c r="T13" s="6">
        <f t="shared" si="3"/>
        <v>0.50208333333333333</v>
      </c>
      <c r="U13" s="6">
        <f t="shared" si="4"/>
        <v>0.55277777777777781</v>
      </c>
      <c r="W13" s="7">
        <f t="shared" si="5"/>
        <v>0.35347222222222219</v>
      </c>
    </row>
    <row r="14" spans="1:27" x14ac:dyDescent="0.25">
      <c r="A14" s="5">
        <v>42162</v>
      </c>
      <c r="B14" s="6">
        <v>0.35416666666666669</v>
      </c>
      <c r="C14" s="6">
        <v>0.84861111111111109</v>
      </c>
      <c r="F14" s="6">
        <v>0.57430555555555551</v>
      </c>
      <c r="G14" s="6">
        <v>0.64513888888888882</v>
      </c>
      <c r="I14" s="7">
        <f t="shared" si="0"/>
        <v>0.4236111111111111</v>
      </c>
      <c r="O14" s="5">
        <v>42162</v>
      </c>
      <c r="P14" s="6">
        <f t="shared" si="1"/>
        <v>0.35416666666666669</v>
      </c>
      <c r="Q14" s="6">
        <f t="shared" si="2"/>
        <v>0.84861111111111109</v>
      </c>
      <c r="T14" s="6">
        <f t="shared" si="3"/>
        <v>0.57430555555555551</v>
      </c>
      <c r="U14" s="6">
        <f t="shared" si="4"/>
        <v>0.64513888888888882</v>
      </c>
      <c r="W14" s="7">
        <f t="shared" si="5"/>
        <v>0.4236111111111111</v>
      </c>
    </row>
    <row r="15" spans="1:27" x14ac:dyDescent="0.25">
      <c r="A15" s="5">
        <v>42163</v>
      </c>
      <c r="B15" s="6">
        <v>0.375</v>
      </c>
      <c r="C15" s="6">
        <v>0.77916666666666667</v>
      </c>
      <c r="F15" s="6">
        <v>0.50208333333333333</v>
      </c>
      <c r="G15" s="6">
        <v>0.55277777777777781</v>
      </c>
      <c r="I15" s="7">
        <f t="shared" si="0"/>
        <v>0.35347222222222219</v>
      </c>
      <c r="O15" s="5">
        <v>42163</v>
      </c>
      <c r="P15" s="6">
        <f t="shared" si="1"/>
        <v>0.375</v>
      </c>
      <c r="Q15" s="6">
        <f t="shared" si="2"/>
        <v>0.77916666666666667</v>
      </c>
      <c r="T15" s="6">
        <f t="shared" si="3"/>
        <v>0.50208333333333333</v>
      </c>
      <c r="U15" s="6">
        <f t="shared" si="4"/>
        <v>0.55277777777777781</v>
      </c>
      <c r="W15" s="7">
        <f t="shared" si="5"/>
        <v>0.35347222222222219</v>
      </c>
    </row>
    <row r="16" spans="1:27" x14ac:dyDescent="0.25">
      <c r="A16" s="5">
        <v>42164</v>
      </c>
      <c r="I16" s="7">
        <f t="shared" si="0"/>
        <v>0</v>
      </c>
      <c r="O16" s="5">
        <v>42164</v>
      </c>
      <c r="P16" s="6">
        <f t="shared" si="1"/>
        <v>0</v>
      </c>
      <c r="Q16" s="6">
        <f t="shared" si="2"/>
        <v>0</v>
      </c>
      <c r="T16" s="6">
        <f t="shared" si="3"/>
        <v>0</v>
      </c>
      <c r="U16" s="6">
        <f t="shared" si="4"/>
        <v>0</v>
      </c>
      <c r="W16" s="7">
        <f t="shared" si="5"/>
        <v>0</v>
      </c>
    </row>
    <row r="17" spans="1:25" x14ac:dyDescent="0.25">
      <c r="A17" s="5">
        <v>42165</v>
      </c>
      <c r="I17" s="7">
        <f t="shared" si="0"/>
        <v>0</v>
      </c>
      <c r="O17" s="5">
        <v>42165</v>
      </c>
      <c r="P17" s="6">
        <f t="shared" si="1"/>
        <v>0</v>
      </c>
      <c r="Q17" s="6">
        <f t="shared" si="2"/>
        <v>0</v>
      </c>
      <c r="T17" s="6">
        <f t="shared" si="3"/>
        <v>0</v>
      </c>
      <c r="U17" s="6">
        <f t="shared" si="4"/>
        <v>0</v>
      </c>
      <c r="W17" s="7">
        <f t="shared" si="5"/>
        <v>0</v>
      </c>
    </row>
    <row r="18" spans="1:25" x14ac:dyDescent="0.25">
      <c r="A18" s="5">
        <v>42166</v>
      </c>
      <c r="B18" s="6">
        <v>0.35416666666666669</v>
      </c>
      <c r="C18" s="6">
        <v>0.84861111111111109</v>
      </c>
      <c r="F18" s="6">
        <v>0.57430555555555551</v>
      </c>
      <c r="G18" s="6">
        <v>0.64513888888888882</v>
      </c>
      <c r="I18" s="7">
        <f t="shared" si="0"/>
        <v>0.4236111111111111</v>
      </c>
      <c r="O18" s="5">
        <v>42166</v>
      </c>
      <c r="P18" s="6">
        <f t="shared" si="1"/>
        <v>0.35416666666666669</v>
      </c>
      <c r="Q18" s="6">
        <f t="shared" si="2"/>
        <v>0.84861111111111109</v>
      </c>
      <c r="T18" s="6">
        <f t="shared" si="3"/>
        <v>0.57430555555555551</v>
      </c>
      <c r="U18" s="6">
        <f t="shared" si="4"/>
        <v>0.64513888888888882</v>
      </c>
      <c r="W18" s="7">
        <f t="shared" si="5"/>
        <v>0.4236111111111111</v>
      </c>
    </row>
    <row r="19" spans="1:25" x14ac:dyDescent="0.25">
      <c r="A19" s="5">
        <v>42167</v>
      </c>
      <c r="B19" s="6">
        <v>0.375</v>
      </c>
      <c r="C19" s="6">
        <v>0.77916666666666667</v>
      </c>
      <c r="F19" s="6">
        <v>0.50208333333333333</v>
      </c>
      <c r="G19" s="6">
        <v>0.55277777777777781</v>
      </c>
      <c r="I19" s="7">
        <f t="shared" si="0"/>
        <v>0.35347222222222219</v>
      </c>
      <c r="O19" s="5">
        <v>42167</v>
      </c>
      <c r="P19" s="6">
        <f t="shared" si="1"/>
        <v>0.375</v>
      </c>
      <c r="Q19" s="6">
        <f t="shared" si="2"/>
        <v>0.77916666666666667</v>
      </c>
      <c r="T19" s="6">
        <f t="shared" si="3"/>
        <v>0.50208333333333333</v>
      </c>
      <c r="U19" s="6">
        <f t="shared" si="4"/>
        <v>0.55277777777777781</v>
      </c>
      <c r="W19" s="7">
        <f t="shared" si="5"/>
        <v>0.35347222222222219</v>
      </c>
    </row>
    <row r="20" spans="1:25" x14ac:dyDescent="0.25">
      <c r="A20" s="5">
        <v>42168</v>
      </c>
      <c r="I20" s="7">
        <f t="shared" si="0"/>
        <v>0</v>
      </c>
      <c r="O20" s="5">
        <v>42168</v>
      </c>
      <c r="P20" s="6">
        <f t="shared" si="1"/>
        <v>0</v>
      </c>
      <c r="Q20" s="6">
        <f t="shared" si="2"/>
        <v>0</v>
      </c>
      <c r="T20" s="6">
        <f t="shared" si="3"/>
        <v>0</v>
      </c>
      <c r="U20" s="6">
        <f t="shared" si="4"/>
        <v>0</v>
      </c>
      <c r="W20" s="7">
        <f t="shared" si="5"/>
        <v>0</v>
      </c>
    </row>
    <row r="21" spans="1:25" x14ac:dyDescent="0.25">
      <c r="A21" s="5">
        <v>42169</v>
      </c>
      <c r="B21" s="6">
        <v>0.375</v>
      </c>
      <c r="C21" s="6">
        <v>0.77916666666666667</v>
      </c>
      <c r="F21" s="6">
        <v>0.50208333333333333</v>
      </c>
      <c r="G21" s="6">
        <v>0.55277777777777781</v>
      </c>
      <c r="I21" s="7">
        <f t="shared" si="0"/>
        <v>0.35347222222222219</v>
      </c>
      <c r="O21" s="5">
        <v>42169</v>
      </c>
      <c r="P21" s="6">
        <f t="shared" si="1"/>
        <v>0.375</v>
      </c>
      <c r="Q21" s="6">
        <f t="shared" si="2"/>
        <v>0.77916666666666667</v>
      </c>
      <c r="T21" s="6">
        <f t="shared" si="3"/>
        <v>0.50208333333333333</v>
      </c>
      <c r="U21" s="6">
        <f t="shared" si="4"/>
        <v>0.55277777777777781</v>
      </c>
      <c r="W21" s="7">
        <f t="shared" si="5"/>
        <v>0.35347222222222219</v>
      </c>
    </row>
    <row r="22" spans="1:25" x14ac:dyDescent="0.25">
      <c r="A22" s="5">
        <v>42170</v>
      </c>
      <c r="I22" s="7">
        <f t="shared" si="0"/>
        <v>0</v>
      </c>
      <c r="O22" s="5">
        <v>42170</v>
      </c>
      <c r="P22" s="6">
        <f t="shared" si="1"/>
        <v>0</v>
      </c>
      <c r="Q22" s="6">
        <f t="shared" si="2"/>
        <v>0</v>
      </c>
      <c r="T22" s="6">
        <f t="shared" si="3"/>
        <v>0</v>
      </c>
      <c r="U22" s="6">
        <f t="shared" si="4"/>
        <v>0</v>
      </c>
      <c r="W22" s="7">
        <f t="shared" si="5"/>
        <v>0</v>
      </c>
    </row>
    <row r="23" spans="1:25" x14ac:dyDescent="0.25">
      <c r="A23" s="5">
        <v>42171</v>
      </c>
      <c r="B23" s="6">
        <v>0.35416666666666669</v>
      </c>
      <c r="C23" s="6">
        <v>0.84861111111111109</v>
      </c>
      <c r="F23" s="6">
        <v>0.57430555555555551</v>
      </c>
      <c r="G23" s="6">
        <v>0.64513888888888882</v>
      </c>
      <c r="I23" s="7">
        <f t="shared" si="0"/>
        <v>0.4236111111111111</v>
      </c>
      <c r="O23" s="5">
        <v>42171</v>
      </c>
      <c r="P23" s="6">
        <f t="shared" si="1"/>
        <v>0.35416666666666669</v>
      </c>
      <c r="Q23" s="6">
        <f t="shared" si="2"/>
        <v>0.84861111111111109</v>
      </c>
      <c r="T23" s="6">
        <f t="shared" si="3"/>
        <v>0.57430555555555551</v>
      </c>
      <c r="U23" s="6">
        <f t="shared" si="4"/>
        <v>0.64513888888888882</v>
      </c>
      <c r="W23" s="7">
        <f t="shared" si="5"/>
        <v>0.4236111111111111</v>
      </c>
    </row>
    <row r="24" spans="1:25" x14ac:dyDescent="0.25">
      <c r="A24" s="5">
        <v>42172</v>
      </c>
      <c r="B24" s="6">
        <v>0.375</v>
      </c>
      <c r="C24" s="6">
        <v>0.77916666666666667</v>
      </c>
      <c r="F24" s="6">
        <v>0.50208333333333333</v>
      </c>
      <c r="G24" s="6">
        <v>0.55277777777777781</v>
      </c>
      <c r="I24" s="7">
        <f t="shared" si="0"/>
        <v>0.35347222222222219</v>
      </c>
      <c r="O24" s="5">
        <v>42172</v>
      </c>
      <c r="P24" s="6">
        <f t="shared" si="1"/>
        <v>0.375</v>
      </c>
      <c r="Q24" s="6">
        <f t="shared" si="2"/>
        <v>0.77916666666666667</v>
      </c>
      <c r="T24" s="6">
        <f t="shared" si="3"/>
        <v>0.50208333333333333</v>
      </c>
      <c r="U24" s="6">
        <f t="shared" si="4"/>
        <v>0.55277777777777781</v>
      </c>
      <c r="W24" s="7">
        <f t="shared" si="5"/>
        <v>0.35347222222222219</v>
      </c>
    </row>
    <row r="25" spans="1:25" x14ac:dyDescent="0.25">
      <c r="A25" s="5">
        <v>42173</v>
      </c>
      <c r="I25" s="7">
        <f t="shared" si="0"/>
        <v>0</v>
      </c>
      <c r="O25" s="5">
        <v>42173</v>
      </c>
      <c r="P25" s="6">
        <f t="shared" si="1"/>
        <v>0</v>
      </c>
      <c r="Q25" s="6">
        <f t="shared" si="2"/>
        <v>0</v>
      </c>
      <c r="T25" s="6">
        <f t="shared" si="3"/>
        <v>0</v>
      </c>
      <c r="U25" s="6">
        <f t="shared" si="4"/>
        <v>0</v>
      </c>
      <c r="W25" s="7">
        <f t="shared" si="5"/>
        <v>0</v>
      </c>
    </row>
    <row r="26" spans="1:25" x14ac:dyDescent="0.25">
      <c r="A26" s="5">
        <v>42174</v>
      </c>
      <c r="I26" s="7">
        <f t="shared" si="0"/>
        <v>0</v>
      </c>
      <c r="O26" s="5">
        <v>42174</v>
      </c>
      <c r="P26" s="6">
        <f t="shared" si="1"/>
        <v>0</v>
      </c>
      <c r="Q26" s="6">
        <f t="shared" si="2"/>
        <v>0</v>
      </c>
      <c r="T26" s="6">
        <f t="shared" si="3"/>
        <v>0</v>
      </c>
      <c r="U26" s="6">
        <f t="shared" si="4"/>
        <v>0</v>
      </c>
      <c r="W26" s="7">
        <f t="shared" si="5"/>
        <v>0</v>
      </c>
    </row>
    <row r="27" spans="1:25" ht="14.4" x14ac:dyDescent="0.3">
      <c r="A27" s="5">
        <v>42175</v>
      </c>
      <c r="B27" s="6">
        <v>0.375</v>
      </c>
      <c r="C27" s="6">
        <v>0.77916666666666667</v>
      </c>
      <c r="F27" s="6">
        <v>0.50208333333333333</v>
      </c>
      <c r="G27" s="6">
        <v>0.55277777777777781</v>
      </c>
      <c r="I27" s="7">
        <f t="shared" si="0"/>
        <v>0.35347222222222219</v>
      </c>
      <c r="J27"/>
      <c r="K27"/>
      <c r="L27"/>
      <c r="O27" s="5">
        <v>42175</v>
      </c>
      <c r="P27" s="6">
        <f t="shared" si="1"/>
        <v>0.375</v>
      </c>
      <c r="Q27" s="12">
        <f>C27-(I27/SUM($I$27:$I$37)*MAX($I$39-$M$7,0))</f>
        <v>0.7455562933451384</v>
      </c>
      <c r="T27" s="6">
        <f t="shared" si="3"/>
        <v>0.50208333333333333</v>
      </c>
      <c r="U27" s="6">
        <f t="shared" si="4"/>
        <v>0.55277777777777781</v>
      </c>
      <c r="W27" s="7">
        <f t="shared" si="5"/>
        <v>0.31986184890069391</v>
      </c>
      <c r="X27"/>
      <c r="Y27"/>
    </row>
    <row r="28" spans="1:25" ht="14.4" x14ac:dyDescent="0.3">
      <c r="A28" s="5">
        <v>42176</v>
      </c>
      <c r="B28" s="6">
        <v>0.35416666666666669</v>
      </c>
      <c r="C28" s="6">
        <v>0.84861111111111109</v>
      </c>
      <c r="F28" s="6">
        <v>0.57430555555555551</v>
      </c>
      <c r="G28" s="6">
        <v>0.64513888888888882</v>
      </c>
      <c r="I28" s="7">
        <f t="shared" si="0"/>
        <v>0.4236111111111111</v>
      </c>
      <c r="J28"/>
      <c r="K28"/>
      <c r="L28"/>
      <c r="O28" s="5">
        <v>42176</v>
      </c>
      <c r="P28" s="6">
        <f t="shared" si="1"/>
        <v>0.35416666666666669</v>
      </c>
      <c r="Q28" s="12">
        <f t="shared" ref="Q28:Q37" si="6">C28-(I28/SUM($I$27:$I$37)*MAX($I$39-$M$7,0))</f>
        <v>0.80833148885937778</v>
      </c>
      <c r="T28" s="6">
        <f t="shared" si="3"/>
        <v>0.57430555555555551</v>
      </c>
      <c r="U28" s="6">
        <f t="shared" si="4"/>
        <v>0.64513888888888882</v>
      </c>
      <c r="W28" s="7">
        <f t="shared" si="5"/>
        <v>0.38333148885937779</v>
      </c>
      <c r="X28"/>
      <c r="Y28"/>
    </row>
    <row r="29" spans="1:25" ht="14.4" x14ac:dyDescent="0.3">
      <c r="A29" s="5">
        <v>42177</v>
      </c>
      <c r="B29" s="6">
        <v>0.375</v>
      </c>
      <c r="C29" s="6">
        <v>0.77916666666666667</v>
      </c>
      <c r="F29" s="6">
        <v>0.50208333333333333</v>
      </c>
      <c r="G29" s="6">
        <v>0.55277777777777781</v>
      </c>
      <c r="I29" s="7">
        <f t="shared" si="0"/>
        <v>0.35347222222222219</v>
      </c>
      <c r="J29"/>
      <c r="K29"/>
      <c r="L29"/>
      <c r="O29" s="5">
        <v>42177</v>
      </c>
      <c r="P29" s="6">
        <f t="shared" si="1"/>
        <v>0.375</v>
      </c>
      <c r="Q29" s="12">
        <f t="shared" si="6"/>
        <v>0.7455562933451384</v>
      </c>
      <c r="T29" s="6">
        <f t="shared" si="3"/>
        <v>0.50208333333333333</v>
      </c>
      <c r="U29" s="6">
        <f t="shared" si="4"/>
        <v>0.55277777777777781</v>
      </c>
      <c r="W29" s="7">
        <f t="shared" si="5"/>
        <v>0.31986184890069391</v>
      </c>
      <c r="X29"/>
      <c r="Y29"/>
    </row>
    <row r="30" spans="1:25" ht="14.4" x14ac:dyDescent="0.3">
      <c r="A30" s="5">
        <v>42178</v>
      </c>
      <c r="I30" s="7">
        <f t="shared" si="0"/>
        <v>0</v>
      </c>
      <c r="J30"/>
      <c r="K30"/>
      <c r="L30"/>
      <c r="O30" s="5">
        <v>42178</v>
      </c>
      <c r="P30" s="6">
        <f t="shared" si="1"/>
        <v>0</v>
      </c>
      <c r="Q30" s="12">
        <f t="shared" si="6"/>
        <v>0</v>
      </c>
      <c r="T30" s="6">
        <f t="shared" si="3"/>
        <v>0</v>
      </c>
      <c r="U30" s="6">
        <f t="shared" si="4"/>
        <v>0</v>
      </c>
      <c r="W30" s="7">
        <f t="shared" si="5"/>
        <v>0</v>
      </c>
      <c r="X30"/>
      <c r="Y30"/>
    </row>
    <row r="31" spans="1:25" ht="14.4" x14ac:dyDescent="0.3">
      <c r="A31" s="5">
        <v>42179</v>
      </c>
      <c r="I31" s="7">
        <f t="shared" si="0"/>
        <v>0</v>
      </c>
      <c r="J31"/>
      <c r="K31"/>
      <c r="L31"/>
      <c r="O31" s="5">
        <v>42179</v>
      </c>
      <c r="P31" s="6">
        <f t="shared" si="1"/>
        <v>0</v>
      </c>
      <c r="Q31" s="12">
        <f t="shared" si="6"/>
        <v>0</v>
      </c>
      <c r="T31" s="6">
        <f t="shared" si="3"/>
        <v>0</v>
      </c>
      <c r="U31" s="6">
        <f t="shared" si="4"/>
        <v>0</v>
      </c>
      <c r="W31" s="7">
        <f t="shared" si="5"/>
        <v>0</v>
      </c>
      <c r="X31"/>
      <c r="Y31"/>
    </row>
    <row r="32" spans="1:25" ht="14.4" x14ac:dyDescent="0.3">
      <c r="A32" s="5">
        <v>42180</v>
      </c>
      <c r="B32" s="6">
        <v>0.375</v>
      </c>
      <c r="C32" s="6">
        <v>0.77916666666666667</v>
      </c>
      <c r="F32" s="6">
        <v>0.50208333333333333</v>
      </c>
      <c r="G32" s="6">
        <v>0.55277777777777781</v>
      </c>
      <c r="I32" s="7">
        <f t="shared" si="0"/>
        <v>0.35347222222222219</v>
      </c>
      <c r="J32"/>
      <c r="K32"/>
      <c r="L32"/>
      <c r="O32" s="5">
        <v>42180</v>
      </c>
      <c r="P32" s="6">
        <f t="shared" si="1"/>
        <v>0.375</v>
      </c>
      <c r="Q32" s="12">
        <f t="shared" si="6"/>
        <v>0.7455562933451384</v>
      </c>
      <c r="T32" s="6">
        <f t="shared" si="3"/>
        <v>0.50208333333333333</v>
      </c>
      <c r="U32" s="6">
        <f t="shared" si="4"/>
        <v>0.55277777777777781</v>
      </c>
      <c r="W32" s="7">
        <f t="shared" si="5"/>
        <v>0.31986184890069391</v>
      </c>
      <c r="X32"/>
      <c r="Y32"/>
    </row>
    <row r="33" spans="1:25" ht="14.4" x14ac:dyDescent="0.3">
      <c r="A33" s="5">
        <v>42181</v>
      </c>
      <c r="I33" s="7">
        <f t="shared" si="0"/>
        <v>0</v>
      </c>
      <c r="J33"/>
      <c r="K33"/>
      <c r="L33"/>
      <c r="O33" s="5">
        <v>42181</v>
      </c>
      <c r="P33" s="6">
        <f t="shared" si="1"/>
        <v>0</v>
      </c>
      <c r="Q33" s="12">
        <f t="shared" si="6"/>
        <v>0</v>
      </c>
      <c r="T33" s="6">
        <f t="shared" si="3"/>
        <v>0</v>
      </c>
      <c r="U33" s="6">
        <f t="shared" si="4"/>
        <v>0</v>
      </c>
      <c r="W33" s="7">
        <f t="shared" si="5"/>
        <v>0</v>
      </c>
      <c r="X33"/>
      <c r="Y33"/>
    </row>
    <row r="34" spans="1:25" ht="14.4" x14ac:dyDescent="0.3">
      <c r="A34" s="5">
        <v>42182</v>
      </c>
      <c r="B34" s="6">
        <v>0.35416666666666669</v>
      </c>
      <c r="C34" s="6">
        <v>0.84861111111111109</v>
      </c>
      <c r="F34" s="6">
        <v>0.57430555555555551</v>
      </c>
      <c r="G34" s="6">
        <v>0.64513888888888882</v>
      </c>
      <c r="I34" s="7">
        <f t="shared" si="0"/>
        <v>0.4236111111111111</v>
      </c>
      <c r="J34"/>
      <c r="K34"/>
      <c r="L34"/>
      <c r="O34" s="5">
        <v>42182</v>
      </c>
      <c r="P34" s="6">
        <f t="shared" si="1"/>
        <v>0.35416666666666669</v>
      </c>
      <c r="Q34" s="12">
        <f t="shared" si="6"/>
        <v>0.80833148885937778</v>
      </c>
      <c r="T34" s="6">
        <f t="shared" si="3"/>
        <v>0.57430555555555551</v>
      </c>
      <c r="U34" s="6">
        <f t="shared" si="4"/>
        <v>0.64513888888888882</v>
      </c>
      <c r="W34" s="7">
        <f t="shared" si="5"/>
        <v>0.38333148885937779</v>
      </c>
      <c r="X34"/>
      <c r="Y34"/>
    </row>
    <row r="35" spans="1:25" ht="14.4" x14ac:dyDescent="0.3">
      <c r="A35" s="5">
        <v>42183</v>
      </c>
      <c r="B35" s="6">
        <v>0.375</v>
      </c>
      <c r="C35" s="6">
        <v>0.77916666666666667</v>
      </c>
      <c r="F35" s="6">
        <v>0.50208333333333333</v>
      </c>
      <c r="G35" s="6">
        <v>0.55277777777777781</v>
      </c>
      <c r="I35" s="7">
        <f t="shared" si="0"/>
        <v>0.35347222222222219</v>
      </c>
      <c r="J35"/>
      <c r="K35"/>
      <c r="L35"/>
      <c r="O35" s="5">
        <v>42183</v>
      </c>
      <c r="P35" s="6">
        <f t="shared" si="1"/>
        <v>0.375</v>
      </c>
      <c r="Q35" s="12">
        <f t="shared" si="6"/>
        <v>0.7455562933451384</v>
      </c>
      <c r="T35" s="6">
        <f t="shared" si="3"/>
        <v>0.50208333333333333</v>
      </c>
      <c r="U35" s="6">
        <f t="shared" si="4"/>
        <v>0.55277777777777781</v>
      </c>
      <c r="W35" s="7">
        <f t="shared" si="5"/>
        <v>0.31986184890069391</v>
      </c>
      <c r="X35"/>
      <c r="Y35"/>
    </row>
    <row r="36" spans="1:25" ht="14.4" x14ac:dyDescent="0.3">
      <c r="A36" s="5">
        <v>42184</v>
      </c>
      <c r="I36" s="7">
        <f t="shared" si="0"/>
        <v>0</v>
      </c>
      <c r="J36"/>
      <c r="K36"/>
      <c r="L36"/>
      <c r="O36" s="5">
        <v>42184</v>
      </c>
      <c r="P36" s="6">
        <f t="shared" si="1"/>
        <v>0</v>
      </c>
      <c r="Q36" s="12">
        <f t="shared" si="6"/>
        <v>0</v>
      </c>
      <c r="T36" s="6">
        <f t="shared" si="3"/>
        <v>0</v>
      </c>
      <c r="U36" s="6">
        <f t="shared" si="4"/>
        <v>0</v>
      </c>
      <c r="W36" s="7">
        <f t="shared" si="5"/>
        <v>0</v>
      </c>
      <c r="X36"/>
      <c r="Y36"/>
    </row>
    <row r="37" spans="1:25" ht="14.4" x14ac:dyDescent="0.3">
      <c r="A37" s="5">
        <v>42185</v>
      </c>
      <c r="B37" s="6">
        <v>0.375</v>
      </c>
      <c r="C37" s="6">
        <v>0.77916666666666667</v>
      </c>
      <c r="F37" s="6">
        <v>0.50208333333333333</v>
      </c>
      <c r="G37" s="6">
        <v>0.55277777777777781</v>
      </c>
      <c r="I37" s="7">
        <f t="shared" si="0"/>
        <v>0.35347222222222219</v>
      </c>
      <c r="J37"/>
      <c r="K37"/>
      <c r="L37"/>
      <c r="O37" s="5">
        <v>42185</v>
      </c>
      <c r="P37" s="6">
        <f t="shared" si="1"/>
        <v>0.375</v>
      </c>
      <c r="Q37" s="12">
        <f t="shared" si="6"/>
        <v>0.7455562933451384</v>
      </c>
      <c r="T37" s="6">
        <f t="shared" si="3"/>
        <v>0.50208333333333333</v>
      </c>
      <c r="U37" s="6">
        <f t="shared" si="4"/>
        <v>0.55277777777777781</v>
      </c>
      <c r="W37" s="7">
        <f t="shared" si="5"/>
        <v>0.31986184890069391</v>
      </c>
      <c r="X37"/>
      <c r="Y37"/>
    </row>
    <row r="38" spans="1:25" ht="14.4" x14ac:dyDescent="0.3">
      <c r="A38" s="8"/>
      <c r="J38"/>
      <c r="K38"/>
      <c r="L38"/>
      <c r="O38" s="8"/>
      <c r="X38"/>
      <c r="Y38"/>
    </row>
    <row r="39" spans="1:25" ht="17.399999999999999" x14ac:dyDescent="0.3">
      <c r="B39" s="14" t="s">
        <v>6</v>
      </c>
      <c r="C39" s="14"/>
      <c r="D39" s="14"/>
      <c r="E39" s="14"/>
      <c r="F39" s="14"/>
      <c r="G39" s="14"/>
      <c r="H39" s="9"/>
      <c r="I39" s="10">
        <f>SUM(I8:I38)</f>
        <v>7.2069444444444413</v>
      </c>
      <c r="J39"/>
      <c r="K39"/>
      <c r="L39"/>
      <c r="P39" s="14" t="s">
        <v>6</v>
      </c>
      <c r="Q39" s="14"/>
      <c r="R39" s="14"/>
      <c r="S39" s="14"/>
      <c r="T39" s="14"/>
      <c r="U39" s="14"/>
      <c r="V39" s="9"/>
      <c r="W39" s="10">
        <f>SUM(W8:W38)</f>
        <v>6.9583333333333366</v>
      </c>
      <c r="X39"/>
      <c r="Y39"/>
    </row>
  </sheetData>
  <mergeCells count="8">
    <mergeCell ref="K7:L7"/>
    <mergeCell ref="B39:G39"/>
    <mergeCell ref="P39:U39"/>
    <mergeCell ref="A1:AA1"/>
    <mergeCell ref="A2:Z2"/>
    <mergeCell ref="A3:Z3"/>
    <mergeCell ref="A4:Z4"/>
    <mergeCell ref="O6:Z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НиштяК</dc:creator>
  <cp:lastModifiedBy>User</cp:lastModifiedBy>
  <dcterms:created xsi:type="dcterms:W3CDTF">2015-06-23T10:40:57Z</dcterms:created>
  <dcterms:modified xsi:type="dcterms:W3CDTF">2015-06-26T05:47:02Z</dcterms:modified>
</cp:coreProperties>
</file>