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ЭтаКнига" defaultThemeVersion="124226"/>
  <bookViews>
    <workbookView xWindow="240" yWindow="105" windowWidth="14805" windowHeight="8010" activeTab="1"/>
  </bookViews>
  <sheets>
    <sheet name="Лист1" sheetId="1" r:id="rId1"/>
    <sheet name="log" sheetId="2" r:id="rId2"/>
  </sheets>
  <calcPr calcId="152511" refMode="R1C1"/>
</workbook>
</file>

<file path=xl/calcChain.xml><?xml version="1.0" encoding="utf-8"?>
<calcChain xmlns="http://schemas.openxmlformats.org/spreadsheetml/2006/main">
  <c r="AR80" i="1" l="1"/>
  <c r="AR82" i="1" s="1"/>
  <c r="AQ80" i="1"/>
  <c r="AQ82" i="1" s="1"/>
  <c r="AP80" i="1"/>
  <c r="AP82" i="1" s="1"/>
  <c r="AO80" i="1"/>
  <c r="AO82" i="1" s="1"/>
  <c r="AN80" i="1"/>
  <c r="AN82" i="1" s="1"/>
  <c r="AM80" i="1"/>
  <c r="AS80" i="1" s="1"/>
  <c r="AL80" i="1"/>
  <c r="AL82" i="1" s="1"/>
  <c r="AI80" i="1"/>
  <c r="AI82" i="1" s="1"/>
  <c r="AH80" i="1"/>
  <c r="AH82" i="1" s="1"/>
  <c r="AG80" i="1"/>
  <c r="AG82" i="1" s="1"/>
  <c r="AF80" i="1"/>
  <c r="AF82" i="1" s="1"/>
  <c r="AE80" i="1"/>
  <c r="AE82" i="1" s="1"/>
  <c r="AD80" i="1"/>
  <c r="AJ80" i="1" s="1"/>
  <c r="AC80" i="1"/>
  <c r="AC82" i="1" s="1"/>
  <c r="Z80" i="1"/>
  <c r="Z82" i="1" s="1"/>
  <c r="Y80" i="1"/>
  <c r="Y82" i="1" s="1"/>
  <c r="X80" i="1"/>
  <c r="X82" i="1" s="1"/>
  <c r="W80" i="1"/>
  <c r="W82" i="1" s="1"/>
  <c r="V80" i="1"/>
  <c r="V82" i="1" s="1"/>
  <c r="U80" i="1"/>
  <c r="AA80" i="1" s="1"/>
  <c r="T80" i="1"/>
  <c r="T82" i="1" s="1"/>
  <c r="Q80" i="1"/>
  <c r="Q82" i="1" s="1"/>
  <c r="P80" i="1"/>
  <c r="P82" i="1" s="1"/>
  <c r="O80" i="1"/>
  <c r="O82" i="1" s="1"/>
  <c r="N80" i="1"/>
  <c r="N82" i="1" s="1"/>
  <c r="M80" i="1"/>
  <c r="M82" i="1" s="1"/>
  <c r="L80" i="1"/>
  <c r="R80" i="1" s="1"/>
  <c r="K80" i="1"/>
  <c r="K82" i="1" s="1"/>
  <c r="H80" i="1"/>
  <c r="H82" i="1" s="1"/>
  <c r="G80" i="1"/>
  <c r="G82" i="1" s="1"/>
  <c r="F80" i="1"/>
  <c r="F82" i="1" s="1"/>
  <c r="E80" i="1"/>
  <c r="E82" i="1" s="1"/>
  <c r="D80" i="1"/>
  <c r="D82" i="1" s="1"/>
  <c r="C80" i="1"/>
  <c r="I80" i="1" s="1"/>
  <c r="B80" i="1"/>
  <c r="B82" i="1" s="1"/>
  <c r="AA75" i="1"/>
  <c r="AA74" i="1"/>
  <c r="AJ73" i="1"/>
  <c r="AA73" i="1"/>
  <c r="AS72" i="1"/>
  <c r="AJ72" i="1"/>
  <c r="AA72" i="1"/>
  <c r="R72" i="1"/>
  <c r="AS71" i="1"/>
  <c r="AJ71" i="1"/>
  <c r="AA71" i="1"/>
  <c r="R71" i="1"/>
  <c r="I71" i="1"/>
  <c r="AS70" i="1"/>
  <c r="AJ70" i="1"/>
  <c r="AA70" i="1"/>
  <c r="R70" i="1"/>
  <c r="I70" i="1"/>
  <c r="AS69" i="1"/>
  <c r="AJ69" i="1"/>
  <c r="AA69" i="1"/>
  <c r="R69" i="1"/>
  <c r="I69" i="1"/>
  <c r="AS68" i="1"/>
  <c r="AJ68" i="1"/>
  <c r="AA68" i="1"/>
  <c r="R68" i="1"/>
  <c r="I68" i="1"/>
  <c r="AS67" i="1"/>
  <c r="AJ67" i="1"/>
  <c r="AA67" i="1"/>
  <c r="R67" i="1"/>
  <c r="I67" i="1"/>
  <c r="AS66" i="1"/>
  <c r="AJ66" i="1"/>
  <c r="AA66" i="1"/>
  <c r="R66" i="1"/>
  <c r="I66" i="1"/>
  <c r="Z61" i="1"/>
  <c r="AR59" i="1"/>
  <c r="AR61" i="1" s="1"/>
  <c r="AQ59" i="1"/>
  <c r="AQ61" i="1" s="1"/>
  <c r="AP59" i="1"/>
  <c r="AP61" i="1" s="1"/>
  <c r="AO59" i="1"/>
  <c r="AO61" i="1" s="1"/>
  <c r="AN59" i="1"/>
  <c r="AN61" i="1" s="1"/>
  <c r="AM59" i="1"/>
  <c r="AM61" i="1" s="1"/>
  <c r="AS61" i="1" s="1"/>
  <c r="AL59" i="1"/>
  <c r="AL61" i="1" s="1"/>
  <c r="AI59" i="1"/>
  <c r="AI61" i="1" s="1"/>
  <c r="AH59" i="1"/>
  <c r="AH61" i="1" s="1"/>
  <c r="AG59" i="1"/>
  <c r="AG61" i="1" s="1"/>
  <c r="AF59" i="1"/>
  <c r="AF61" i="1" s="1"/>
  <c r="AE59" i="1"/>
  <c r="AE61" i="1" s="1"/>
  <c r="AD59" i="1"/>
  <c r="AD61" i="1" s="1"/>
  <c r="AJ61" i="1" s="1"/>
  <c r="AC59" i="1"/>
  <c r="AC61" i="1" s="1"/>
  <c r="Z59" i="1"/>
  <c r="Y59" i="1"/>
  <c r="Y61" i="1" s="1"/>
  <c r="X59" i="1"/>
  <c r="X61" i="1" s="1"/>
  <c r="W59" i="1"/>
  <c r="W61" i="1" s="1"/>
  <c r="V59" i="1"/>
  <c r="V61" i="1" s="1"/>
  <c r="U59" i="1"/>
  <c r="U61" i="1" s="1"/>
  <c r="T59" i="1"/>
  <c r="T61" i="1" s="1"/>
  <c r="Q59" i="1"/>
  <c r="Q61" i="1" s="1"/>
  <c r="P59" i="1"/>
  <c r="P61" i="1" s="1"/>
  <c r="O59" i="1"/>
  <c r="O61" i="1" s="1"/>
  <c r="N59" i="1"/>
  <c r="N61" i="1" s="1"/>
  <c r="M59" i="1"/>
  <c r="M61" i="1" s="1"/>
  <c r="L59" i="1"/>
  <c r="L61" i="1" s="1"/>
  <c r="K59" i="1"/>
  <c r="K61" i="1" s="1"/>
  <c r="H59" i="1"/>
  <c r="H61" i="1" s="1"/>
  <c r="G59" i="1"/>
  <c r="G61" i="1" s="1"/>
  <c r="F59" i="1"/>
  <c r="F61" i="1" s="1"/>
  <c r="E59" i="1"/>
  <c r="E61" i="1" s="1"/>
  <c r="D59" i="1"/>
  <c r="D61" i="1" s="1"/>
  <c r="C59" i="1"/>
  <c r="C61" i="1" s="1"/>
  <c r="I61" i="1" s="1"/>
  <c r="B59" i="1"/>
  <c r="B61" i="1" s="1"/>
  <c r="AJ53" i="1"/>
  <c r="I53" i="1"/>
  <c r="AS52" i="1"/>
  <c r="AJ52" i="1"/>
  <c r="I52" i="1"/>
  <c r="AS51" i="1"/>
  <c r="AJ51" i="1"/>
  <c r="I51" i="1"/>
  <c r="AS50" i="1"/>
  <c r="AJ50" i="1"/>
  <c r="AA50" i="1"/>
  <c r="R50" i="1"/>
  <c r="I50" i="1"/>
  <c r="AS49" i="1"/>
  <c r="AJ49" i="1"/>
  <c r="AA49" i="1"/>
  <c r="R49" i="1"/>
  <c r="I49" i="1"/>
  <c r="AS48" i="1"/>
  <c r="AJ48" i="1"/>
  <c r="AA48" i="1"/>
  <c r="R48" i="1"/>
  <c r="I48" i="1"/>
  <c r="AS47" i="1"/>
  <c r="AJ47" i="1"/>
  <c r="AA47" i="1"/>
  <c r="R47" i="1"/>
  <c r="I47" i="1"/>
  <c r="AS46" i="1"/>
  <c r="AJ46" i="1"/>
  <c r="AA46" i="1"/>
  <c r="R46" i="1"/>
  <c r="I46" i="1"/>
  <c r="AS45" i="1"/>
  <c r="AJ45" i="1"/>
  <c r="AA45" i="1"/>
  <c r="R45" i="1"/>
  <c r="I45" i="1"/>
  <c r="AR38" i="1"/>
  <c r="AR40" i="1" s="1"/>
  <c r="AQ38" i="1"/>
  <c r="AQ40" i="1" s="1"/>
  <c r="AP38" i="1"/>
  <c r="AP40" i="1" s="1"/>
  <c r="AO38" i="1"/>
  <c r="AO40" i="1" s="1"/>
  <c r="AN38" i="1"/>
  <c r="AN40" i="1" s="1"/>
  <c r="AM38" i="1"/>
  <c r="AS38" i="1" s="1"/>
  <c r="AL38" i="1"/>
  <c r="AL40" i="1" s="1"/>
  <c r="AI38" i="1"/>
  <c r="AI40" i="1" s="1"/>
  <c r="AH38" i="1"/>
  <c r="AH40" i="1" s="1"/>
  <c r="AG38" i="1"/>
  <c r="AG40" i="1" s="1"/>
  <c r="AF38" i="1"/>
  <c r="AF40" i="1" s="1"/>
  <c r="AE38" i="1"/>
  <c r="AE40" i="1" s="1"/>
  <c r="AD38" i="1"/>
  <c r="AJ38" i="1" s="1"/>
  <c r="AC38" i="1"/>
  <c r="AC40" i="1" s="1"/>
  <c r="Z38" i="1"/>
  <c r="Z40" i="1" s="1"/>
  <c r="Y38" i="1"/>
  <c r="Y40" i="1" s="1"/>
  <c r="X38" i="1"/>
  <c r="X40" i="1" s="1"/>
  <c r="W38" i="1"/>
  <c r="W40" i="1" s="1"/>
  <c r="V38" i="1"/>
  <c r="V40" i="1" s="1"/>
  <c r="U38" i="1"/>
  <c r="AA38" i="1" s="1"/>
  <c r="T38" i="1"/>
  <c r="T40" i="1" s="1"/>
  <c r="Q38" i="1"/>
  <c r="Q40" i="1" s="1"/>
  <c r="P38" i="1"/>
  <c r="P40" i="1" s="1"/>
  <c r="O38" i="1"/>
  <c r="O40" i="1" s="1"/>
  <c r="N38" i="1"/>
  <c r="N40" i="1" s="1"/>
  <c r="M38" i="1"/>
  <c r="M40" i="1" s="1"/>
  <c r="L38" i="1"/>
  <c r="R38" i="1" s="1"/>
  <c r="K38" i="1"/>
  <c r="K40" i="1" s="1"/>
  <c r="H38" i="1"/>
  <c r="H40" i="1" s="1"/>
  <c r="G38" i="1"/>
  <c r="G40" i="1" s="1"/>
  <c r="F38" i="1"/>
  <c r="F40" i="1" s="1"/>
  <c r="E38" i="1"/>
  <c r="E40" i="1" s="1"/>
  <c r="D38" i="1"/>
  <c r="D40" i="1" s="1"/>
  <c r="C38" i="1"/>
  <c r="I38" i="1" s="1"/>
  <c r="B38" i="1"/>
  <c r="B40" i="1" s="1"/>
  <c r="AS37" i="1"/>
  <c r="AS36" i="1"/>
  <c r="AS35" i="1"/>
  <c r="AS34" i="1"/>
  <c r="AS33" i="1"/>
  <c r="AS32" i="1"/>
  <c r="AS31" i="1"/>
  <c r="AJ31" i="1"/>
  <c r="AS30" i="1"/>
  <c r="AJ30" i="1"/>
  <c r="I30" i="1"/>
  <c r="AS29" i="1"/>
  <c r="AJ29" i="1"/>
  <c r="AA29" i="1"/>
  <c r="I29" i="1"/>
  <c r="AS28" i="1"/>
  <c r="AJ28" i="1"/>
  <c r="AA28" i="1"/>
  <c r="R28" i="1"/>
  <c r="I28" i="1"/>
  <c r="AS27" i="1"/>
  <c r="AJ27" i="1"/>
  <c r="AA27" i="1"/>
  <c r="R27" i="1"/>
  <c r="I27" i="1"/>
  <c r="AS26" i="1"/>
  <c r="AJ26" i="1"/>
  <c r="AA26" i="1"/>
  <c r="R26" i="1"/>
  <c r="I26" i="1"/>
  <c r="AS25" i="1"/>
  <c r="AJ25" i="1"/>
  <c r="AA25" i="1"/>
  <c r="R25" i="1"/>
  <c r="I25" i="1"/>
  <c r="AS24" i="1"/>
  <c r="AJ24" i="1"/>
  <c r="AA24" i="1"/>
  <c r="R24" i="1"/>
  <c r="I24" i="1"/>
  <c r="AR18" i="1"/>
  <c r="AR20" i="1" s="1"/>
  <c r="AQ18" i="1"/>
  <c r="AQ20" i="1" s="1"/>
  <c r="AP18" i="1"/>
  <c r="AP20" i="1" s="1"/>
  <c r="AO18" i="1"/>
  <c r="AO20" i="1" s="1"/>
  <c r="AN18" i="1"/>
  <c r="AN20" i="1" s="1"/>
  <c r="AM18" i="1"/>
  <c r="AS18" i="1" s="1"/>
  <c r="AL18" i="1"/>
  <c r="AL20" i="1" s="1"/>
  <c r="AI18" i="1"/>
  <c r="AI20" i="1" s="1"/>
  <c r="AH18" i="1"/>
  <c r="AH20" i="1" s="1"/>
  <c r="AG18" i="1"/>
  <c r="AG20" i="1" s="1"/>
  <c r="AF18" i="1"/>
  <c r="AF20" i="1" s="1"/>
  <c r="AE18" i="1"/>
  <c r="AE20" i="1" s="1"/>
  <c r="AD18" i="1"/>
  <c r="AJ18" i="1" s="1"/>
  <c r="AC18" i="1"/>
  <c r="AC20" i="1" s="1"/>
  <c r="Z18" i="1"/>
  <c r="Z20" i="1" s="1"/>
  <c r="Y18" i="1"/>
  <c r="Y20" i="1" s="1"/>
  <c r="X18" i="1"/>
  <c r="X20" i="1" s="1"/>
  <c r="W18" i="1"/>
  <c r="W20" i="1" s="1"/>
  <c r="V18" i="1"/>
  <c r="V20" i="1" s="1"/>
  <c r="U18" i="1"/>
  <c r="AA18" i="1" s="1"/>
  <c r="T18" i="1"/>
  <c r="T20" i="1" s="1"/>
  <c r="Q18" i="1"/>
  <c r="Q20" i="1" s="1"/>
  <c r="P18" i="1"/>
  <c r="P20" i="1" s="1"/>
  <c r="O18" i="1"/>
  <c r="O20" i="1" s="1"/>
  <c r="N18" i="1"/>
  <c r="N20" i="1" s="1"/>
  <c r="M18" i="1"/>
  <c r="M20" i="1" s="1"/>
  <c r="L18" i="1"/>
  <c r="R18" i="1" s="1"/>
  <c r="K18" i="1"/>
  <c r="K20" i="1" s="1"/>
  <c r="H18" i="1"/>
  <c r="H20" i="1" s="1"/>
  <c r="G18" i="1"/>
  <c r="G20" i="1" s="1"/>
  <c r="F18" i="1"/>
  <c r="F20" i="1" s="1"/>
  <c r="E18" i="1"/>
  <c r="E20" i="1" s="1"/>
  <c r="D18" i="1"/>
  <c r="D20" i="1" s="1"/>
  <c r="C18" i="1"/>
  <c r="I18" i="1" s="1"/>
  <c r="B18" i="1"/>
  <c r="B20" i="1" s="1"/>
  <c r="AA10" i="1"/>
  <c r="I10" i="1"/>
  <c r="AS9" i="1"/>
  <c r="AJ9" i="1"/>
  <c r="AA9" i="1"/>
  <c r="I9" i="1"/>
  <c r="AS8" i="1"/>
  <c r="AJ8" i="1"/>
  <c r="AA8" i="1"/>
  <c r="R8" i="1"/>
  <c r="I8" i="1"/>
  <c r="AS7" i="1"/>
  <c r="AJ7" i="1"/>
  <c r="AA7" i="1"/>
  <c r="R7" i="1"/>
  <c r="I7" i="1"/>
  <c r="AS6" i="1"/>
  <c r="AJ6" i="1"/>
  <c r="AA6" i="1"/>
  <c r="R6" i="1"/>
  <c r="I6" i="1"/>
  <c r="AS5" i="1"/>
  <c r="AJ5" i="1"/>
  <c r="AA5" i="1"/>
  <c r="R5" i="1"/>
  <c r="I5" i="1"/>
  <c r="AS4" i="1"/>
  <c r="AJ4" i="1"/>
  <c r="AA4" i="1"/>
  <c r="R4" i="1"/>
  <c r="I4" i="1"/>
  <c r="AA61" i="1" l="1"/>
  <c r="R61" i="1"/>
  <c r="C20" i="1"/>
  <c r="I20" i="1" s="1"/>
  <c r="L20" i="1"/>
  <c r="R20" i="1" s="1"/>
  <c r="U20" i="1"/>
  <c r="AA20" i="1" s="1"/>
  <c r="AD20" i="1"/>
  <c r="AJ20" i="1" s="1"/>
  <c r="AM20" i="1"/>
  <c r="AS20" i="1" s="1"/>
  <c r="C40" i="1"/>
  <c r="I40" i="1" s="1"/>
  <c r="L40" i="1"/>
  <c r="R40" i="1" s="1"/>
  <c r="U40" i="1"/>
  <c r="AA40" i="1" s="1"/>
  <c r="AD40" i="1"/>
  <c r="AJ40" i="1" s="1"/>
  <c r="AM40" i="1"/>
  <c r="AS40" i="1" s="1"/>
  <c r="I59" i="1"/>
  <c r="R59" i="1"/>
  <c r="AA59" i="1"/>
  <c r="AJ59" i="1"/>
  <c r="AS59" i="1"/>
  <c r="C82" i="1"/>
  <c r="I82" i="1" s="1"/>
  <c r="L82" i="1"/>
  <c r="R82" i="1" s="1"/>
  <c r="U82" i="1"/>
  <c r="AA82" i="1" s="1"/>
  <c r="AD82" i="1"/>
  <c r="AJ82" i="1" s="1"/>
  <c r="AM82" i="1"/>
  <c r="AS82" i="1" s="1"/>
</calcChain>
</file>

<file path=xl/sharedStrings.xml><?xml version="1.0" encoding="utf-8"?>
<sst xmlns="http://schemas.openxmlformats.org/spreadsheetml/2006/main" count="351" uniqueCount="35">
  <si>
    <t>водитель</t>
  </si>
  <si>
    <t>сумма</t>
  </si>
  <si>
    <t>цена</t>
  </si>
  <si>
    <t>тонаж</t>
  </si>
  <si>
    <t>кол-во наклад</t>
  </si>
  <si>
    <t>кол-во нераз нак-ых</t>
  </si>
  <si>
    <t>кол-во ТТ</t>
  </si>
  <si>
    <t>кол-во сданных ТТ</t>
  </si>
  <si>
    <t>%</t>
  </si>
  <si>
    <t>титов</t>
  </si>
  <si>
    <t>Закир (сибирцева)</t>
  </si>
  <si>
    <t>труфкин</t>
  </si>
  <si>
    <t>кириллов А</t>
  </si>
  <si>
    <t>Яремчук</t>
  </si>
  <si>
    <t>кириллов С</t>
  </si>
  <si>
    <t>Окмасов</t>
  </si>
  <si>
    <t>Таранин/автолайф</t>
  </si>
  <si>
    <t>таранин/автолайф</t>
  </si>
  <si>
    <t>Даниловский</t>
  </si>
  <si>
    <t>самовывоз</t>
  </si>
  <si>
    <t>ИТОГО</t>
  </si>
  <si>
    <t>кол-во нераз ТТ</t>
  </si>
  <si>
    <t>Оксмасов</t>
  </si>
  <si>
    <t>Ермошин</t>
  </si>
  <si>
    <t>Таранин/Автолайф</t>
  </si>
  <si>
    <t>Автолайф/Таранин</t>
  </si>
  <si>
    <t xml:space="preserve"> </t>
  </si>
  <si>
    <t>Лента</t>
  </si>
  <si>
    <t xml:space="preserve">Кадыров </t>
  </si>
  <si>
    <t>Кадыров</t>
  </si>
  <si>
    <t>Автолайф/призма</t>
  </si>
  <si>
    <t>Автолайф</t>
  </si>
  <si>
    <t>ЭТК</t>
  </si>
  <si>
    <t>Окмасов2</t>
  </si>
  <si>
    <t>АвтолайфУЗ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</si>
</sst>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4" xfId="0" applyFont="1" applyBorder="1" applyAlignment="1">
      <alignment horizontal="center" vertical="center"/>
    </xf>
    <xf numFmtId="1" fontId="0" fillId="0" borderId="5" xfId="0" applyNumberFormat="1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/>
    </xf>
    <xf numFmtId="10" fontId="1" fillId="2" borderId="6" xfId="0" applyNumberFormat="1" applyFont="1" applyFill="1" applyBorder="1" applyAlignment="1">
      <alignment horizontal="center" vertical="center"/>
    </xf>
    <xf numFmtId="0" fontId="0" fillId="0" borderId="4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1" fontId="0" fillId="0" borderId="10" xfId="0" applyNumberFormat="1" applyBorder="1" applyAlignment="1">
      <alignment horizontal="center" vertical="center"/>
    </xf>
    <xf numFmtId="10" fontId="1" fillId="0" borderId="11" xfId="0" applyNumberFormat="1" applyFont="1" applyFill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1" fontId="0" fillId="0" borderId="13" xfId="0" applyNumberFormat="1" applyBorder="1" applyAlignment="1">
      <alignment horizontal="center" vertical="center"/>
    </xf>
    <xf numFmtId="0" fontId="1" fillId="3" borderId="9" xfId="0" applyFont="1" applyFill="1" applyBorder="1" applyAlignment="1">
      <alignment horizontal="center" vertical="center"/>
    </xf>
    <xf numFmtId="1" fontId="1" fillId="3" borderId="10" xfId="0" applyNumberFormat="1" applyFont="1" applyFill="1" applyBorder="1" applyAlignment="1">
      <alignment horizontal="center" vertical="center"/>
    </xf>
    <xf numFmtId="10" fontId="1" fillId="3" borderId="1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1" fontId="0" fillId="0" borderId="0" xfId="0" applyNumberFormat="1" applyBorder="1" applyAlignment="1">
      <alignment horizontal="center" vertical="center"/>
    </xf>
    <xf numFmtId="10" fontId="1" fillId="2" borderId="0" xfId="0" applyNumberFormat="1" applyFont="1" applyFill="1" applyBorder="1" applyAlignment="1">
      <alignment horizontal="center" vertical="center"/>
    </xf>
    <xf numFmtId="0" fontId="0" fillId="4" borderId="0" xfId="0" applyFill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AS82"/>
  <sheetViews>
    <sheetView topLeftCell="A7" workbookViewId="0">
      <selection sqref="A1:AS82"/>
    </sheetView>
  </sheetViews>
  <sheetFormatPr defaultRowHeight="15" x14ac:dyDescent="0.25"/>
  <sheetData>
    <row r="1" spans="1:45" ht="15.75" thickBot="1" x14ac:dyDescent="0.3"/>
    <row r="2" spans="1:45" x14ac:dyDescent="0.25">
      <c r="A2" s="30">
        <v>42037</v>
      </c>
      <c r="B2" s="31"/>
      <c r="C2" s="31"/>
      <c r="D2" s="31"/>
      <c r="E2" s="31"/>
      <c r="F2" s="31"/>
      <c r="G2" s="31"/>
      <c r="H2" s="31"/>
      <c r="I2" s="32"/>
      <c r="J2" s="30">
        <v>42038</v>
      </c>
      <c r="K2" s="31"/>
      <c r="L2" s="31"/>
      <c r="M2" s="31"/>
      <c r="N2" s="31"/>
      <c r="O2" s="31"/>
      <c r="P2" s="31"/>
      <c r="Q2" s="31"/>
      <c r="R2" s="32"/>
      <c r="S2" s="30">
        <v>42039</v>
      </c>
      <c r="T2" s="31"/>
      <c r="U2" s="31"/>
      <c r="V2" s="31"/>
      <c r="W2" s="31"/>
      <c r="X2" s="31"/>
      <c r="Y2" s="31"/>
      <c r="Z2" s="31"/>
      <c r="AA2" s="32"/>
      <c r="AB2" s="30">
        <v>42040</v>
      </c>
      <c r="AC2" s="31"/>
      <c r="AD2" s="31"/>
      <c r="AE2" s="31"/>
      <c r="AF2" s="31"/>
      <c r="AG2" s="31"/>
      <c r="AH2" s="31"/>
      <c r="AI2" s="31"/>
      <c r="AJ2" s="32"/>
      <c r="AK2" s="30">
        <v>42041</v>
      </c>
      <c r="AL2" s="31"/>
      <c r="AM2" s="31"/>
      <c r="AN2" s="31"/>
      <c r="AO2" s="31"/>
      <c r="AP2" s="31"/>
      <c r="AQ2" s="31"/>
      <c r="AR2" s="31"/>
      <c r="AS2" s="32"/>
    </row>
    <row r="3" spans="1:45" ht="45" x14ac:dyDescent="0.25">
      <c r="A3" s="1" t="s">
        <v>0</v>
      </c>
      <c r="B3" s="2" t="s">
        <v>1</v>
      </c>
      <c r="C3" s="3" t="s">
        <v>2</v>
      </c>
      <c r="D3" s="3" t="s">
        <v>3</v>
      </c>
      <c r="E3" s="4" t="s">
        <v>4</v>
      </c>
      <c r="F3" s="4" t="s">
        <v>5</v>
      </c>
      <c r="G3" s="4" t="s">
        <v>6</v>
      </c>
      <c r="H3" s="4" t="s">
        <v>7</v>
      </c>
      <c r="I3" s="5" t="s">
        <v>8</v>
      </c>
      <c r="J3" s="1" t="s">
        <v>0</v>
      </c>
      <c r="K3" s="2" t="s">
        <v>1</v>
      </c>
      <c r="L3" s="3" t="s">
        <v>2</v>
      </c>
      <c r="M3" s="3" t="s">
        <v>3</v>
      </c>
      <c r="N3" s="4" t="s">
        <v>4</v>
      </c>
      <c r="O3" s="4" t="s">
        <v>5</v>
      </c>
      <c r="P3" s="4" t="s">
        <v>6</v>
      </c>
      <c r="Q3" s="4" t="s">
        <v>7</v>
      </c>
      <c r="R3" s="5" t="s">
        <v>8</v>
      </c>
      <c r="S3" s="1" t="s">
        <v>0</v>
      </c>
      <c r="T3" s="2" t="s">
        <v>1</v>
      </c>
      <c r="U3" s="3" t="s">
        <v>2</v>
      </c>
      <c r="V3" s="3" t="s">
        <v>3</v>
      </c>
      <c r="W3" s="4" t="s">
        <v>4</v>
      </c>
      <c r="X3" s="4" t="s">
        <v>5</v>
      </c>
      <c r="Y3" s="4" t="s">
        <v>6</v>
      </c>
      <c r="Z3" s="4" t="s">
        <v>7</v>
      </c>
      <c r="AA3" s="5" t="s">
        <v>8</v>
      </c>
      <c r="AB3" s="1" t="s">
        <v>0</v>
      </c>
      <c r="AC3" s="2" t="s">
        <v>1</v>
      </c>
      <c r="AD3" s="3" t="s">
        <v>2</v>
      </c>
      <c r="AE3" s="3" t="s">
        <v>3</v>
      </c>
      <c r="AF3" s="4" t="s">
        <v>4</v>
      </c>
      <c r="AG3" s="4" t="s">
        <v>5</v>
      </c>
      <c r="AH3" s="4" t="s">
        <v>6</v>
      </c>
      <c r="AI3" s="4" t="s">
        <v>7</v>
      </c>
      <c r="AJ3" s="5" t="s">
        <v>8</v>
      </c>
      <c r="AK3" s="1" t="s">
        <v>0</v>
      </c>
      <c r="AL3" s="2" t="s">
        <v>1</v>
      </c>
      <c r="AM3" s="3" t="s">
        <v>2</v>
      </c>
      <c r="AN3" s="3" t="s">
        <v>3</v>
      </c>
      <c r="AO3" s="4" t="s">
        <v>4</v>
      </c>
      <c r="AP3" s="4" t="s">
        <v>5</v>
      </c>
      <c r="AQ3" s="4" t="s">
        <v>6</v>
      </c>
      <c r="AR3" s="4" t="s">
        <v>7</v>
      </c>
      <c r="AS3" s="5" t="s">
        <v>8</v>
      </c>
    </row>
    <row r="4" spans="1:45" x14ac:dyDescent="0.25">
      <c r="A4" s="6" t="s">
        <v>9</v>
      </c>
      <c r="B4" s="7">
        <v>222749</v>
      </c>
      <c r="C4" s="7">
        <v>4500</v>
      </c>
      <c r="D4" s="8">
        <v>1270</v>
      </c>
      <c r="E4" s="9">
        <v>7</v>
      </c>
      <c r="F4" s="9"/>
      <c r="G4" s="9">
        <v>6</v>
      </c>
      <c r="H4" s="9"/>
      <c r="I4" s="10">
        <f t="shared" ref="I4:I18" si="0">C4/B4</f>
        <v>2.0202110896120746E-2</v>
      </c>
      <c r="J4" s="6" t="s">
        <v>9</v>
      </c>
      <c r="K4" s="7">
        <v>157871</v>
      </c>
      <c r="L4" s="7">
        <v>4500</v>
      </c>
      <c r="M4" s="8">
        <v>945</v>
      </c>
      <c r="N4" s="9">
        <v>16</v>
      </c>
      <c r="O4" s="9"/>
      <c r="P4" s="9">
        <v>9</v>
      </c>
      <c r="Q4" s="9"/>
      <c r="R4" s="10">
        <f>L4/K4</f>
        <v>2.850428514420001E-2</v>
      </c>
      <c r="S4" s="6" t="s">
        <v>9</v>
      </c>
      <c r="T4" s="7">
        <v>164951</v>
      </c>
      <c r="U4" s="7">
        <v>4500</v>
      </c>
      <c r="V4" s="8">
        <v>863</v>
      </c>
      <c r="W4" s="9">
        <v>12</v>
      </c>
      <c r="X4" s="9"/>
      <c r="Y4" s="9">
        <v>8</v>
      </c>
      <c r="Z4" s="9"/>
      <c r="AA4" s="10">
        <f t="shared" ref="AA4:AA18" si="1">U4/T4</f>
        <v>2.7280828852204595E-2</v>
      </c>
      <c r="AB4" s="6" t="s">
        <v>9</v>
      </c>
      <c r="AC4" s="7">
        <v>65030</v>
      </c>
      <c r="AD4" s="7">
        <v>3500</v>
      </c>
      <c r="AE4" s="8">
        <v>288</v>
      </c>
      <c r="AF4" s="9">
        <v>10</v>
      </c>
      <c r="AG4" s="9"/>
      <c r="AH4" s="9">
        <v>4</v>
      </c>
      <c r="AI4" s="9"/>
      <c r="AJ4" s="10">
        <f t="shared" ref="AJ4:AJ18" si="2">AD4/AC4</f>
        <v>5.3821313240043057E-2</v>
      </c>
      <c r="AK4" s="6" t="s">
        <v>9</v>
      </c>
      <c r="AL4" s="7">
        <v>376450</v>
      </c>
      <c r="AM4" s="7">
        <v>4500</v>
      </c>
      <c r="AN4" s="8">
        <v>1884</v>
      </c>
      <c r="AO4" s="9">
        <v>16</v>
      </c>
      <c r="AP4" s="9"/>
      <c r="AQ4" s="9">
        <v>2</v>
      </c>
      <c r="AR4" s="9"/>
      <c r="AS4" s="10">
        <f t="shared" ref="AS4:AS9" si="3">AM4/AL4</f>
        <v>1.1953778722273874E-2</v>
      </c>
    </row>
    <row r="5" spans="1:45" x14ac:dyDescent="0.25">
      <c r="A5" s="1" t="s">
        <v>10</v>
      </c>
      <c r="B5" s="7">
        <v>167884</v>
      </c>
      <c r="C5" s="7">
        <v>3000</v>
      </c>
      <c r="D5" s="8">
        <v>1089</v>
      </c>
      <c r="E5" s="9">
        <v>15</v>
      </c>
      <c r="F5" s="9"/>
      <c r="G5" s="9">
        <v>11</v>
      </c>
      <c r="H5" s="9"/>
      <c r="I5" s="10">
        <f t="shared" si="0"/>
        <v>1.7869481308522551E-2</v>
      </c>
      <c r="J5" s="1" t="s">
        <v>10</v>
      </c>
      <c r="K5" s="7">
        <v>54777</v>
      </c>
      <c r="L5" s="7">
        <v>3000</v>
      </c>
      <c r="M5" s="8">
        <v>254</v>
      </c>
      <c r="N5" s="9">
        <v>10</v>
      </c>
      <c r="O5" s="9"/>
      <c r="P5" s="9">
        <v>8</v>
      </c>
      <c r="Q5" s="9"/>
      <c r="R5" s="10">
        <f>L5/K5</f>
        <v>5.4767511911933839E-2</v>
      </c>
      <c r="S5" s="1" t="s">
        <v>10</v>
      </c>
      <c r="T5" s="7">
        <v>75593</v>
      </c>
      <c r="U5" s="7">
        <v>3000</v>
      </c>
      <c r="V5" s="8">
        <v>285</v>
      </c>
      <c r="W5" s="9">
        <v>14</v>
      </c>
      <c r="X5" s="9"/>
      <c r="Y5" s="9">
        <v>13</v>
      </c>
      <c r="Z5" s="9"/>
      <c r="AA5" s="10">
        <f t="shared" si="1"/>
        <v>3.9686214332014871E-2</v>
      </c>
      <c r="AB5" s="1" t="s">
        <v>10</v>
      </c>
      <c r="AC5" s="7">
        <v>98698</v>
      </c>
      <c r="AD5" s="7">
        <v>3500</v>
      </c>
      <c r="AE5" s="8">
        <v>420</v>
      </c>
      <c r="AF5" s="9">
        <v>8</v>
      </c>
      <c r="AG5" s="9"/>
      <c r="AH5" s="9">
        <v>8</v>
      </c>
      <c r="AI5" s="9"/>
      <c r="AJ5" s="10">
        <f t="shared" si="2"/>
        <v>3.5461711483515373E-2</v>
      </c>
      <c r="AK5" s="1" t="s">
        <v>10</v>
      </c>
      <c r="AL5" s="7">
        <v>176684</v>
      </c>
      <c r="AM5" s="7">
        <v>3000</v>
      </c>
      <c r="AN5" s="8">
        <v>1286</v>
      </c>
      <c r="AO5" s="9">
        <v>9</v>
      </c>
      <c r="AP5" s="9"/>
      <c r="AQ5" s="9">
        <v>7</v>
      </c>
      <c r="AR5" s="9"/>
      <c r="AS5" s="10">
        <f t="shared" si="3"/>
        <v>1.6979466165583754E-2</v>
      </c>
    </row>
    <row r="6" spans="1:45" x14ac:dyDescent="0.25">
      <c r="A6" s="1" t="s">
        <v>11</v>
      </c>
      <c r="B6" s="7">
        <v>70564</v>
      </c>
      <c r="C6" s="7">
        <v>3500</v>
      </c>
      <c r="D6" s="8">
        <v>193</v>
      </c>
      <c r="E6" s="9">
        <v>10</v>
      </c>
      <c r="F6" s="9"/>
      <c r="G6" s="9">
        <v>8</v>
      </c>
      <c r="H6" s="9"/>
      <c r="I6" s="10">
        <f t="shared" si="0"/>
        <v>4.960036279122499E-2</v>
      </c>
      <c r="J6" s="1" t="s">
        <v>11</v>
      </c>
      <c r="K6" s="7">
        <v>74194</v>
      </c>
      <c r="L6" s="7">
        <v>3000</v>
      </c>
      <c r="M6" s="8">
        <v>452</v>
      </c>
      <c r="N6" s="9">
        <v>10</v>
      </c>
      <c r="O6" s="9"/>
      <c r="P6" s="9">
        <v>9</v>
      </c>
      <c r="Q6" s="9"/>
      <c r="R6" s="10">
        <f>L6/K6</f>
        <v>4.0434536485430092E-2</v>
      </c>
      <c r="S6" s="1" t="s">
        <v>11</v>
      </c>
      <c r="T6" s="7">
        <v>65398</v>
      </c>
      <c r="U6" s="7">
        <v>3000</v>
      </c>
      <c r="V6" s="8">
        <v>249</v>
      </c>
      <c r="W6" s="9">
        <v>15</v>
      </c>
      <c r="X6" s="9"/>
      <c r="Y6" s="9">
        <v>13</v>
      </c>
      <c r="Z6" s="9"/>
      <c r="AA6" s="10">
        <f t="shared" si="1"/>
        <v>4.5872962475916691E-2</v>
      </c>
      <c r="AB6" s="1" t="s">
        <v>11</v>
      </c>
      <c r="AC6" s="7">
        <v>83417</v>
      </c>
      <c r="AD6" s="7">
        <v>3500</v>
      </c>
      <c r="AE6" s="8">
        <v>245</v>
      </c>
      <c r="AF6" s="9">
        <v>9</v>
      </c>
      <c r="AG6" s="9"/>
      <c r="AH6" s="9">
        <v>7</v>
      </c>
      <c r="AI6" s="9"/>
      <c r="AJ6" s="10">
        <f t="shared" si="2"/>
        <v>4.1957874294208615E-2</v>
      </c>
      <c r="AK6" s="1" t="s">
        <v>11</v>
      </c>
      <c r="AL6" s="7">
        <v>111176</v>
      </c>
      <c r="AM6" s="7">
        <v>3500</v>
      </c>
      <c r="AN6" s="8">
        <v>394</v>
      </c>
      <c r="AO6" s="9">
        <v>13</v>
      </c>
      <c r="AP6" s="9"/>
      <c r="AQ6" s="9">
        <v>11</v>
      </c>
      <c r="AR6" s="9"/>
      <c r="AS6" s="10">
        <f t="shared" si="3"/>
        <v>3.1481614736993596E-2</v>
      </c>
    </row>
    <row r="7" spans="1:45" x14ac:dyDescent="0.25">
      <c r="A7" s="6" t="s">
        <v>12</v>
      </c>
      <c r="B7" s="7">
        <v>36138</v>
      </c>
      <c r="C7" s="7">
        <v>3500</v>
      </c>
      <c r="D7" s="7">
        <v>278</v>
      </c>
      <c r="E7" s="7">
        <v>10</v>
      </c>
      <c r="F7" s="7"/>
      <c r="G7" s="7">
        <v>8</v>
      </c>
      <c r="H7" s="7"/>
      <c r="I7" s="10">
        <f t="shared" si="0"/>
        <v>9.6850960208091211E-2</v>
      </c>
      <c r="J7" s="6" t="s">
        <v>13</v>
      </c>
      <c r="K7" s="7">
        <v>872829</v>
      </c>
      <c r="L7" s="7">
        <v>6500</v>
      </c>
      <c r="M7" s="7">
        <v>7139</v>
      </c>
      <c r="N7" s="7">
        <v>1</v>
      </c>
      <c r="O7" s="7"/>
      <c r="P7" s="7">
        <v>1</v>
      </c>
      <c r="Q7" s="7"/>
      <c r="R7" s="10">
        <f>L7/K7</f>
        <v>7.4470486200618911E-3</v>
      </c>
      <c r="S7" s="6" t="s">
        <v>12</v>
      </c>
      <c r="T7" s="7">
        <v>86515</v>
      </c>
      <c r="U7" s="7">
        <v>3500</v>
      </c>
      <c r="V7" s="7">
        <v>372</v>
      </c>
      <c r="W7" s="7">
        <v>15</v>
      </c>
      <c r="X7" s="7"/>
      <c r="Y7" s="7">
        <v>12</v>
      </c>
      <c r="Z7" s="7"/>
      <c r="AA7" s="10">
        <f t="shared" si="1"/>
        <v>4.0455412356238805E-2</v>
      </c>
      <c r="AB7" s="6" t="s">
        <v>12</v>
      </c>
      <c r="AC7" s="7">
        <v>219171</v>
      </c>
      <c r="AD7" s="7">
        <v>3500</v>
      </c>
      <c r="AE7" s="7">
        <v>1385</v>
      </c>
      <c r="AF7" s="7">
        <v>11</v>
      </c>
      <c r="AG7" s="7"/>
      <c r="AH7" s="7">
        <v>9</v>
      </c>
      <c r="AI7" s="7"/>
      <c r="AJ7" s="10">
        <f t="shared" si="2"/>
        <v>1.5969266006907849E-2</v>
      </c>
      <c r="AK7" s="6" t="s">
        <v>12</v>
      </c>
      <c r="AL7" s="7">
        <v>59762</v>
      </c>
      <c r="AM7" s="7">
        <v>3000</v>
      </c>
      <c r="AN7" s="7">
        <v>228</v>
      </c>
      <c r="AO7" s="7">
        <v>10</v>
      </c>
      <c r="AP7" s="7"/>
      <c r="AQ7" s="7">
        <v>7</v>
      </c>
      <c r="AR7" s="7"/>
      <c r="AS7" s="10">
        <f t="shared" si="3"/>
        <v>5.0199123188648304E-2</v>
      </c>
    </row>
    <row r="8" spans="1:45" x14ac:dyDescent="0.25">
      <c r="A8" s="6" t="s">
        <v>14</v>
      </c>
      <c r="B8" s="7">
        <v>65509</v>
      </c>
      <c r="C8" s="7">
        <v>3500</v>
      </c>
      <c r="D8" s="7">
        <v>456</v>
      </c>
      <c r="E8" s="7">
        <v>13</v>
      </c>
      <c r="F8" s="7"/>
      <c r="G8" s="7">
        <v>10</v>
      </c>
      <c r="H8" s="7"/>
      <c r="I8" s="10">
        <f t="shared" si="0"/>
        <v>5.3427773283060344E-2</v>
      </c>
      <c r="J8" s="6" t="s">
        <v>14</v>
      </c>
      <c r="K8" s="7">
        <v>100157</v>
      </c>
      <c r="L8" s="7">
        <v>3500</v>
      </c>
      <c r="M8" s="7">
        <v>408</v>
      </c>
      <c r="N8" s="7">
        <v>7</v>
      </c>
      <c r="O8" s="7"/>
      <c r="P8" s="7">
        <v>7</v>
      </c>
      <c r="Q8" s="7"/>
      <c r="R8" s="10">
        <f>L8/K8</f>
        <v>3.4945136136266063E-2</v>
      </c>
      <c r="S8" s="6" t="s">
        <v>14</v>
      </c>
      <c r="T8" s="7">
        <v>137696</v>
      </c>
      <c r="U8" s="7">
        <v>3500</v>
      </c>
      <c r="V8" s="7">
        <v>525</v>
      </c>
      <c r="W8" s="7">
        <v>12</v>
      </c>
      <c r="X8" s="7"/>
      <c r="Y8" s="7">
        <v>9</v>
      </c>
      <c r="Z8" s="7"/>
      <c r="AA8" s="10">
        <f t="shared" si="1"/>
        <v>2.5418312805019754E-2</v>
      </c>
      <c r="AB8" s="6" t="s">
        <v>14</v>
      </c>
      <c r="AC8" s="7">
        <v>602093</v>
      </c>
      <c r="AD8" s="7">
        <v>8000</v>
      </c>
      <c r="AE8" s="7">
        <v>2623</v>
      </c>
      <c r="AF8" s="7">
        <v>2</v>
      </c>
      <c r="AG8" s="7"/>
      <c r="AH8" s="7">
        <v>1</v>
      </c>
      <c r="AI8" s="7"/>
      <c r="AJ8" s="10">
        <f t="shared" si="2"/>
        <v>1.3286983904479873E-2</v>
      </c>
      <c r="AK8" s="6" t="s">
        <v>14</v>
      </c>
      <c r="AL8" s="7">
        <v>113629</v>
      </c>
      <c r="AM8" s="7">
        <v>3000</v>
      </c>
      <c r="AN8" s="7">
        <v>512</v>
      </c>
      <c r="AO8" s="7">
        <v>13</v>
      </c>
      <c r="AP8" s="7"/>
      <c r="AQ8" s="7">
        <v>12</v>
      </c>
      <c r="AR8" s="7"/>
      <c r="AS8" s="10">
        <f t="shared" si="3"/>
        <v>2.640171083086184E-2</v>
      </c>
    </row>
    <row r="9" spans="1:45" x14ac:dyDescent="0.25">
      <c r="A9" s="11" t="s">
        <v>15</v>
      </c>
      <c r="B9" s="7">
        <v>45325</v>
      </c>
      <c r="C9" s="7">
        <v>3300</v>
      </c>
      <c r="D9" s="8">
        <v>180</v>
      </c>
      <c r="E9" s="9">
        <v>9</v>
      </c>
      <c r="F9" s="9"/>
      <c r="G9" s="9">
        <v>9</v>
      </c>
      <c r="H9" s="9"/>
      <c r="I9" s="10">
        <f t="shared" si="0"/>
        <v>7.2807501378929954E-2</v>
      </c>
      <c r="J9" s="1"/>
      <c r="K9" s="7"/>
      <c r="L9" s="7"/>
      <c r="M9" s="8"/>
      <c r="N9" s="9"/>
      <c r="O9" s="9"/>
      <c r="P9" s="9"/>
      <c r="Q9" s="9"/>
      <c r="R9" s="10"/>
      <c r="S9" s="1" t="s">
        <v>15</v>
      </c>
      <c r="T9" s="7">
        <v>71745</v>
      </c>
      <c r="U9" s="7">
        <v>3300</v>
      </c>
      <c r="V9" s="8">
        <v>247</v>
      </c>
      <c r="W9" s="9">
        <v>18</v>
      </c>
      <c r="X9" s="9"/>
      <c r="Y9" s="9">
        <v>11</v>
      </c>
      <c r="Z9" s="9"/>
      <c r="AA9" s="10">
        <f t="shared" si="1"/>
        <v>4.5996236671545059E-2</v>
      </c>
      <c r="AB9" s="1"/>
      <c r="AC9" s="7"/>
      <c r="AD9" s="7"/>
      <c r="AE9" s="8"/>
      <c r="AF9" s="9"/>
      <c r="AG9" s="9"/>
      <c r="AH9" s="9"/>
      <c r="AI9" s="9"/>
      <c r="AJ9" s="10" t="e">
        <f t="shared" si="2"/>
        <v>#DIV/0!</v>
      </c>
      <c r="AK9" s="6" t="s">
        <v>16</v>
      </c>
      <c r="AL9" s="7">
        <v>1201027</v>
      </c>
      <c r="AM9" s="7">
        <v>5600</v>
      </c>
      <c r="AN9" s="8">
        <v>8650</v>
      </c>
      <c r="AO9" s="9">
        <v>1</v>
      </c>
      <c r="AP9" s="9"/>
      <c r="AQ9" s="9">
        <v>1</v>
      </c>
      <c r="AR9" s="9"/>
      <c r="AS9" s="10">
        <f t="shared" si="3"/>
        <v>4.662676192958193E-3</v>
      </c>
    </row>
    <row r="10" spans="1:45" ht="45" x14ac:dyDescent="0.25">
      <c r="A10" s="11" t="s">
        <v>17</v>
      </c>
      <c r="B10" s="7">
        <v>3691416</v>
      </c>
      <c r="C10" s="7">
        <v>16000</v>
      </c>
      <c r="D10" s="8"/>
      <c r="E10" s="9"/>
      <c r="F10" s="9"/>
      <c r="G10" s="9"/>
      <c r="H10" s="9"/>
      <c r="I10" s="10">
        <f t="shared" si="0"/>
        <v>4.3343800861241327E-3</v>
      </c>
      <c r="J10" s="1"/>
      <c r="K10" s="7"/>
      <c r="L10" s="7"/>
      <c r="M10" s="8"/>
      <c r="N10" s="9"/>
      <c r="O10" s="9"/>
      <c r="P10" s="9"/>
      <c r="Q10" s="9"/>
      <c r="R10" s="10"/>
      <c r="S10" s="1" t="s">
        <v>18</v>
      </c>
      <c r="T10" s="7">
        <v>284247</v>
      </c>
      <c r="U10" s="7">
        <v>3200</v>
      </c>
      <c r="V10" s="8">
        <v>763</v>
      </c>
      <c r="W10" s="9">
        <v>11</v>
      </c>
      <c r="X10" s="9"/>
      <c r="Y10" s="9">
        <v>7</v>
      </c>
      <c r="Z10" s="9"/>
      <c r="AA10" s="10">
        <f t="shared" si="1"/>
        <v>1.1257814506397604E-2</v>
      </c>
      <c r="AB10" s="1"/>
      <c r="AC10" s="7"/>
      <c r="AD10" s="7"/>
      <c r="AE10" s="8"/>
      <c r="AF10" s="9"/>
      <c r="AG10" s="9"/>
      <c r="AH10" s="9"/>
      <c r="AI10" s="9"/>
      <c r="AJ10" s="10"/>
      <c r="AK10" s="1"/>
      <c r="AL10" s="7"/>
      <c r="AM10" s="7"/>
      <c r="AN10" s="8"/>
      <c r="AO10" s="9"/>
      <c r="AP10" s="9"/>
      <c r="AQ10" s="9"/>
      <c r="AR10" s="9"/>
      <c r="AS10" s="10"/>
    </row>
    <row r="11" spans="1:45" x14ac:dyDescent="0.25">
      <c r="A11" s="6"/>
      <c r="B11" s="7"/>
      <c r="C11" s="7">
        <v>9000</v>
      </c>
      <c r="D11" s="8"/>
      <c r="E11" s="9"/>
      <c r="F11" s="9"/>
      <c r="G11" s="9"/>
      <c r="H11" s="9"/>
      <c r="I11" s="10"/>
      <c r="J11" s="1"/>
      <c r="K11" s="7"/>
      <c r="L11" s="7"/>
      <c r="M11" s="8"/>
      <c r="N11" s="9"/>
      <c r="O11" s="9"/>
      <c r="P11" s="9"/>
      <c r="Q11" s="9"/>
      <c r="R11" s="10"/>
      <c r="S11" s="1"/>
      <c r="T11" s="7"/>
      <c r="U11" s="7"/>
      <c r="V11" s="8"/>
      <c r="W11" s="9"/>
      <c r="X11" s="9"/>
      <c r="Y11" s="9"/>
      <c r="Z11" s="9"/>
      <c r="AA11" s="10"/>
      <c r="AB11" s="1"/>
      <c r="AC11" s="7"/>
      <c r="AD11" s="7"/>
      <c r="AE11" s="8"/>
      <c r="AF11" s="9"/>
      <c r="AG11" s="9"/>
      <c r="AH11" s="9"/>
      <c r="AI11" s="9"/>
      <c r="AJ11" s="10"/>
      <c r="AK11" s="1"/>
      <c r="AL11" s="7"/>
      <c r="AM11" s="7"/>
      <c r="AN11" s="8"/>
      <c r="AO11" s="9"/>
      <c r="AP11" s="9"/>
      <c r="AQ11" s="9"/>
      <c r="AR11" s="9"/>
      <c r="AS11" s="10"/>
    </row>
    <row r="12" spans="1:45" x14ac:dyDescent="0.25">
      <c r="A12" s="1"/>
      <c r="B12" s="7"/>
      <c r="C12" s="7">
        <v>9000</v>
      </c>
      <c r="D12" s="8"/>
      <c r="E12" s="9"/>
      <c r="F12" s="9"/>
      <c r="G12" s="9"/>
      <c r="H12" s="9"/>
      <c r="I12" s="10"/>
      <c r="J12" s="1"/>
      <c r="K12" s="7"/>
      <c r="L12" s="7"/>
      <c r="M12" s="8"/>
      <c r="N12" s="9"/>
      <c r="O12" s="9"/>
      <c r="P12" s="9"/>
      <c r="Q12" s="9"/>
      <c r="R12" s="10"/>
      <c r="S12" s="1"/>
      <c r="T12" s="7"/>
      <c r="U12" s="7"/>
      <c r="V12" s="8"/>
      <c r="W12" s="9"/>
      <c r="X12" s="9"/>
      <c r="Y12" s="9"/>
      <c r="Z12" s="9"/>
      <c r="AA12" s="10"/>
      <c r="AB12" s="1"/>
      <c r="AC12" s="7"/>
      <c r="AD12" s="7"/>
      <c r="AE12" s="8"/>
      <c r="AF12" s="9"/>
      <c r="AG12" s="9"/>
      <c r="AH12" s="9"/>
      <c r="AI12" s="9"/>
      <c r="AJ12" s="10"/>
      <c r="AK12" s="1"/>
      <c r="AL12" s="7"/>
      <c r="AM12" s="7"/>
      <c r="AN12" s="8"/>
      <c r="AO12" s="9"/>
      <c r="AP12" s="9"/>
      <c r="AQ12" s="9"/>
      <c r="AR12" s="9"/>
      <c r="AS12" s="10"/>
    </row>
    <row r="13" spans="1:45" x14ac:dyDescent="0.25">
      <c r="A13" s="1"/>
      <c r="B13" s="7"/>
      <c r="C13" s="7"/>
      <c r="D13" s="8"/>
      <c r="E13" s="9"/>
      <c r="F13" s="9"/>
      <c r="G13" s="9"/>
      <c r="H13" s="9"/>
      <c r="I13" s="10"/>
      <c r="J13" s="1"/>
      <c r="K13" s="7"/>
      <c r="L13" s="7"/>
      <c r="M13" s="8"/>
      <c r="N13" s="9"/>
      <c r="O13" s="9"/>
      <c r="P13" s="9"/>
      <c r="Q13" s="9"/>
      <c r="R13" s="10"/>
      <c r="S13" s="1"/>
      <c r="T13" s="7"/>
      <c r="U13" s="7"/>
      <c r="V13" s="8"/>
      <c r="W13" s="9"/>
      <c r="X13" s="9"/>
      <c r="Y13" s="9"/>
      <c r="Z13" s="9"/>
      <c r="AA13" s="10"/>
      <c r="AB13" s="1"/>
      <c r="AC13" s="7"/>
      <c r="AD13" s="7"/>
      <c r="AE13" s="8"/>
      <c r="AF13" s="9"/>
      <c r="AG13" s="9"/>
      <c r="AH13" s="9"/>
      <c r="AI13" s="9"/>
      <c r="AJ13" s="10"/>
      <c r="AK13" s="1"/>
      <c r="AL13" s="7"/>
      <c r="AM13" s="7"/>
      <c r="AN13" s="8"/>
      <c r="AO13" s="9"/>
      <c r="AP13" s="9"/>
      <c r="AQ13" s="9"/>
      <c r="AR13" s="9"/>
      <c r="AS13" s="10"/>
    </row>
    <row r="14" spans="1:45" x14ac:dyDescent="0.25">
      <c r="A14" s="6"/>
      <c r="B14" s="7"/>
      <c r="C14" s="7"/>
      <c r="D14" s="7"/>
      <c r="E14" s="7"/>
      <c r="F14" s="7"/>
      <c r="G14" s="7"/>
      <c r="H14" s="7"/>
      <c r="I14" s="10"/>
      <c r="J14" s="6"/>
      <c r="K14" s="7"/>
      <c r="L14" s="7"/>
      <c r="M14" s="7"/>
      <c r="N14" s="7"/>
      <c r="O14" s="7"/>
      <c r="P14" s="7"/>
      <c r="Q14" s="7"/>
      <c r="R14" s="10"/>
      <c r="S14" s="6"/>
      <c r="T14" s="7"/>
      <c r="U14" s="7"/>
      <c r="V14" s="7"/>
      <c r="W14" s="7"/>
      <c r="X14" s="7"/>
      <c r="Y14" s="7"/>
      <c r="Z14" s="7"/>
      <c r="AA14" s="10"/>
      <c r="AB14" s="6"/>
      <c r="AC14" s="7"/>
      <c r="AD14" s="7"/>
      <c r="AE14" s="7"/>
      <c r="AF14" s="7"/>
      <c r="AG14" s="7"/>
      <c r="AH14" s="7"/>
      <c r="AI14" s="7"/>
      <c r="AJ14" s="10"/>
      <c r="AK14" s="6"/>
      <c r="AL14" s="7"/>
      <c r="AM14" s="7"/>
      <c r="AN14" s="7"/>
      <c r="AO14" s="7"/>
      <c r="AP14" s="7"/>
      <c r="AQ14" s="7"/>
      <c r="AR14" s="7"/>
      <c r="AS14" s="10"/>
    </row>
    <row r="15" spans="1:45" x14ac:dyDescent="0.25">
      <c r="A15" s="1"/>
      <c r="B15" s="7"/>
      <c r="D15" s="8"/>
      <c r="E15" s="9"/>
      <c r="F15" s="9"/>
      <c r="G15" s="9"/>
      <c r="H15" s="9"/>
      <c r="I15" s="10"/>
      <c r="J15" s="1"/>
      <c r="K15" s="7"/>
      <c r="L15" s="7"/>
      <c r="M15" s="8"/>
      <c r="N15" s="9"/>
      <c r="O15" s="9"/>
      <c r="P15" s="9"/>
      <c r="Q15" s="9"/>
      <c r="R15" s="10"/>
      <c r="S15" s="1"/>
      <c r="T15" s="7"/>
      <c r="U15" s="7"/>
      <c r="V15" s="8"/>
      <c r="W15" s="9"/>
      <c r="X15" s="9"/>
      <c r="Y15" s="9"/>
      <c r="Z15" s="9"/>
      <c r="AA15" s="10"/>
      <c r="AB15" s="1"/>
      <c r="AC15" s="7"/>
      <c r="AD15" s="7"/>
      <c r="AE15" s="8"/>
      <c r="AF15" s="9"/>
      <c r="AG15" s="9"/>
      <c r="AH15" s="9"/>
      <c r="AI15" s="9"/>
      <c r="AJ15" s="10"/>
      <c r="AK15" s="1"/>
      <c r="AL15" s="7"/>
      <c r="AM15" s="7"/>
      <c r="AN15" s="8"/>
      <c r="AO15" s="9"/>
      <c r="AP15" s="9"/>
      <c r="AQ15" s="9"/>
      <c r="AR15" s="9"/>
      <c r="AS15" s="10"/>
    </row>
    <row r="16" spans="1:45" x14ac:dyDescent="0.25">
      <c r="A16" s="1"/>
      <c r="B16" s="7"/>
      <c r="D16" s="8"/>
      <c r="E16" s="9"/>
      <c r="F16" s="9"/>
      <c r="G16" s="9"/>
      <c r="H16" s="9"/>
      <c r="I16" s="10"/>
      <c r="J16" s="1"/>
      <c r="K16" s="7"/>
      <c r="L16" s="7"/>
      <c r="M16" s="8"/>
      <c r="N16" s="9"/>
      <c r="O16" s="9"/>
      <c r="P16" s="9"/>
      <c r="Q16" s="9"/>
      <c r="R16" s="10"/>
      <c r="S16" s="1"/>
      <c r="T16" s="7"/>
      <c r="U16" s="7"/>
      <c r="V16" s="8"/>
      <c r="W16" s="9"/>
      <c r="X16" s="9"/>
      <c r="Y16" s="9"/>
      <c r="Z16" s="9"/>
      <c r="AA16" s="10"/>
      <c r="AB16" s="1"/>
      <c r="AC16" s="7"/>
      <c r="AD16" s="7"/>
      <c r="AE16" s="8"/>
      <c r="AF16" s="9"/>
      <c r="AG16" s="9"/>
      <c r="AH16" s="9"/>
      <c r="AI16" s="9"/>
      <c r="AJ16" s="10"/>
      <c r="AK16" s="1"/>
      <c r="AL16" s="7"/>
      <c r="AM16" s="7"/>
      <c r="AN16" s="8"/>
      <c r="AO16" s="9"/>
      <c r="AP16" s="9"/>
      <c r="AQ16" s="9"/>
      <c r="AR16" s="9"/>
      <c r="AS16" s="10"/>
    </row>
    <row r="17" spans="1:45" ht="15.75" thickBot="1" x14ac:dyDescent="0.3">
      <c r="A17" s="12"/>
      <c r="B17" s="13"/>
      <c r="C17" s="13"/>
      <c r="D17" s="14"/>
      <c r="E17" s="15"/>
      <c r="F17" s="15"/>
      <c r="G17" s="15"/>
      <c r="H17" s="15"/>
      <c r="I17" s="10"/>
      <c r="J17" s="12"/>
      <c r="K17" s="13"/>
      <c r="L17" s="13"/>
      <c r="M17" s="14"/>
      <c r="N17" s="15"/>
      <c r="O17" s="15"/>
      <c r="P17" s="15"/>
      <c r="Q17" s="15"/>
      <c r="R17" s="10"/>
      <c r="S17" s="12"/>
      <c r="T17" s="13"/>
      <c r="U17" s="13"/>
      <c r="V17" s="14"/>
      <c r="W17" s="15"/>
      <c r="X17" s="15"/>
      <c r="Y17" s="15"/>
      <c r="Z17" s="15"/>
      <c r="AA17" s="10"/>
      <c r="AB17" s="12"/>
      <c r="AC17" s="13"/>
      <c r="AD17" s="13"/>
      <c r="AE17" s="14"/>
      <c r="AF17" s="15"/>
      <c r="AG17" s="15"/>
      <c r="AH17" s="15"/>
      <c r="AI17" s="15"/>
      <c r="AJ17" s="10"/>
      <c r="AK17" s="12"/>
      <c r="AL17" s="13"/>
      <c r="AM17" s="13"/>
      <c r="AN17" s="14"/>
      <c r="AO17" s="15"/>
      <c r="AP17" s="15"/>
      <c r="AQ17" s="15"/>
      <c r="AR17" s="15"/>
      <c r="AS17" s="10"/>
    </row>
    <row r="18" spans="1:45" ht="15.75" thickBot="1" x14ac:dyDescent="0.3">
      <c r="A18" s="16"/>
      <c r="B18" s="17">
        <f t="shared" ref="B18:H18" si="4">SUM(B4:B17)</f>
        <v>4299585</v>
      </c>
      <c r="C18" s="17">
        <f t="shared" si="4"/>
        <v>55300</v>
      </c>
      <c r="D18" s="17">
        <f t="shared" si="4"/>
        <v>3466</v>
      </c>
      <c r="E18" s="17">
        <f t="shared" si="4"/>
        <v>64</v>
      </c>
      <c r="F18" s="17">
        <f t="shared" si="4"/>
        <v>0</v>
      </c>
      <c r="G18" s="17">
        <f t="shared" si="4"/>
        <v>52</v>
      </c>
      <c r="H18" s="17">
        <f t="shared" si="4"/>
        <v>0</v>
      </c>
      <c r="I18" s="18">
        <f t="shared" si="0"/>
        <v>1.2861706420503374E-2</v>
      </c>
      <c r="J18" s="16"/>
      <c r="K18" s="17">
        <f t="shared" ref="K18:Q18" si="5">SUM(K4:K17)</f>
        <v>1259828</v>
      </c>
      <c r="L18" s="17">
        <f t="shared" si="5"/>
        <v>20500</v>
      </c>
      <c r="M18" s="17">
        <f t="shared" si="5"/>
        <v>9198</v>
      </c>
      <c r="N18" s="17">
        <f t="shared" si="5"/>
        <v>44</v>
      </c>
      <c r="O18" s="17">
        <f t="shared" si="5"/>
        <v>0</v>
      </c>
      <c r="P18" s="17">
        <f t="shared" si="5"/>
        <v>34</v>
      </c>
      <c r="Q18" s="17">
        <f t="shared" si="5"/>
        <v>0</v>
      </c>
      <c r="R18" s="18">
        <f>L18/K18</f>
        <v>1.6272062535520722E-2</v>
      </c>
      <c r="S18" s="16"/>
      <c r="T18" s="17">
        <f t="shared" ref="T18:Z18" si="6">SUM(T4:T17)</f>
        <v>886145</v>
      </c>
      <c r="U18" s="17">
        <f t="shared" si="6"/>
        <v>24000</v>
      </c>
      <c r="V18" s="17">
        <f t="shared" si="6"/>
        <v>3304</v>
      </c>
      <c r="W18" s="17">
        <f t="shared" si="6"/>
        <v>97</v>
      </c>
      <c r="X18" s="17">
        <f t="shared" si="6"/>
        <v>0</v>
      </c>
      <c r="Y18" s="17">
        <f t="shared" si="6"/>
        <v>73</v>
      </c>
      <c r="Z18" s="17">
        <f t="shared" si="6"/>
        <v>0</v>
      </c>
      <c r="AA18" s="18">
        <f t="shared" si="1"/>
        <v>2.7083603699168873E-2</v>
      </c>
      <c r="AB18" s="16"/>
      <c r="AC18" s="17">
        <f t="shared" ref="AC18:AI18" si="7">SUM(AC4:AC17)</f>
        <v>1068409</v>
      </c>
      <c r="AD18" s="17">
        <f t="shared" si="7"/>
        <v>22000</v>
      </c>
      <c r="AE18" s="17">
        <f t="shared" si="7"/>
        <v>4961</v>
      </c>
      <c r="AF18" s="17">
        <f t="shared" si="7"/>
        <v>40</v>
      </c>
      <c r="AG18" s="17">
        <f t="shared" si="7"/>
        <v>0</v>
      </c>
      <c r="AH18" s="17">
        <f t="shared" si="7"/>
        <v>29</v>
      </c>
      <c r="AI18" s="17">
        <f t="shared" si="7"/>
        <v>0</v>
      </c>
      <c r="AJ18" s="18">
        <f t="shared" si="2"/>
        <v>2.0591365291756248E-2</v>
      </c>
      <c r="AK18" s="16"/>
      <c r="AL18" s="17">
        <f>SUM(AL4:AL17)</f>
        <v>2038728</v>
      </c>
      <c r="AM18" s="17">
        <f t="shared" ref="AM18:AR18" si="8">SUM(AM4:AM17)</f>
        <v>22600</v>
      </c>
      <c r="AN18" s="17">
        <f t="shared" si="8"/>
        <v>12954</v>
      </c>
      <c r="AO18" s="17">
        <f t="shared" si="8"/>
        <v>62</v>
      </c>
      <c r="AP18" s="17">
        <f t="shared" si="8"/>
        <v>0</v>
      </c>
      <c r="AQ18" s="17">
        <f t="shared" si="8"/>
        <v>40</v>
      </c>
      <c r="AR18" s="17">
        <f t="shared" si="8"/>
        <v>0</v>
      </c>
      <c r="AS18" s="18">
        <f>AM18/AL18</f>
        <v>1.1085343410204795E-2</v>
      </c>
    </row>
    <row r="19" spans="1:45" ht="15.75" thickBot="1" x14ac:dyDescent="0.3">
      <c r="A19" s="19" t="s">
        <v>19</v>
      </c>
      <c r="B19" s="7"/>
      <c r="C19" s="20"/>
      <c r="D19" s="20"/>
      <c r="E19" s="20"/>
      <c r="F19" s="20"/>
      <c r="G19" s="20"/>
      <c r="H19" s="20"/>
      <c r="I19" s="18"/>
      <c r="J19" s="19" t="s">
        <v>19</v>
      </c>
      <c r="K19" s="7"/>
      <c r="L19" s="20"/>
      <c r="M19" s="20"/>
      <c r="N19" s="20"/>
      <c r="O19" s="20"/>
      <c r="P19" s="20"/>
      <c r="Q19" s="20"/>
      <c r="R19" s="18"/>
      <c r="S19" s="19" t="s">
        <v>19</v>
      </c>
      <c r="T19" s="21"/>
      <c r="U19" s="20"/>
      <c r="V19" s="20"/>
      <c r="W19" s="20"/>
      <c r="X19" s="20"/>
      <c r="Y19" s="20"/>
      <c r="Z19" s="20"/>
      <c r="AA19" s="18"/>
      <c r="AB19" s="19" t="s">
        <v>19</v>
      </c>
      <c r="AC19" s="21"/>
      <c r="AD19" s="20"/>
      <c r="AE19" s="20"/>
      <c r="AF19" s="20"/>
      <c r="AG19" s="20"/>
      <c r="AH19" s="20"/>
      <c r="AI19" s="20"/>
      <c r="AJ19" s="18"/>
      <c r="AK19" s="19" t="s">
        <v>19</v>
      </c>
      <c r="AL19" s="21"/>
      <c r="AM19" s="20"/>
      <c r="AN19" s="20"/>
      <c r="AO19" s="20"/>
      <c r="AP19" s="20"/>
      <c r="AQ19" s="20"/>
      <c r="AR19" s="20"/>
      <c r="AS19" s="18"/>
    </row>
    <row r="20" spans="1:45" ht="15.75" thickBot="1" x14ac:dyDescent="0.3">
      <c r="A20" s="22" t="s">
        <v>20</v>
      </c>
      <c r="B20" s="23">
        <f>SUM(B18:B19)</f>
        <v>4299585</v>
      </c>
      <c r="C20" s="23">
        <f t="shared" ref="C20:H20" si="9">SUM(C18:C19)</f>
        <v>55300</v>
      </c>
      <c r="D20" s="23">
        <f t="shared" si="9"/>
        <v>3466</v>
      </c>
      <c r="E20" s="23">
        <f t="shared" si="9"/>
        <v>64</v>
      </c>
      <c r="F20" s="23">
        <f t="shared" si="9"/>
        <v>0</v>
      </c>
      <c r="G20" s="23">
        <f t="shared" si="9"/>
        <v>52</v>
      </c>
      <c r="H20" s="23">
        <f t="shared" si="9"/>
        <v>0</v>
      </c>
      <c r="I20" s="24">
        <f>C20/B20</f>
        <v>1.2861706420503374E-2</v>
      </c>
      <c r="J20" s="22" t="s">
        <v>20</v>
      </c>
      <c r="K20" s="23">
        <f>SUM(K18:K19)</f>
        <v>1259828</v>
      </c>
      <c r="L20" s="23">
        <f t="shared" ref="L20:Q20" si="10">SUM(L18:L19)</f>
        <v>20500</v>
      </c>
      <c r="M20" s="23">
        <f t="shared" si="10"/>
        <v>9198</v>
      </c>
      <c r="N20" s="23">
        <f t="shared" si="10"/>
        <v>44</v>
      </c>
      <c r="O20" s="23">
        <f t="shared" si="10"/>
        <v>0</v>
      </c>
      <c r="P20" s="23">
        <f t="shared" si="10"/>
        <v>34</v>
      </c>
      <c r="Q20" s="23">
        <f t="shared" si="10"/>
        <v>0</v>
      </c>
      <c r="R20" s="24">
        <f>L20/K20</f>
        <v>1.6272062535520722E-2</v>
      </c>
      <c r="S20" s="22" t="s">
        <v>20</v>
      </c>
      <c r="T20" s="23">
        <f t="shared" ref="T20:Z20" si="11">SUM(T18:T19)</f>
        <v>886145</v>
      </c>
      <c r="U20" s="23">
        <f t="shared" si="11"/>
        <v>24000</v>
      </c>
      <c r="V20" s="23">
        <f t="shared" si="11"/>
        <v>3304</v>
      </c>
      <c r="W20" s="23">
        <f t="shared" si="11"/>
        <v>97</v>
      </c>
      <c r="X20" s="23">
        <f t="shared" si="11"/>
        <v>0</v>
      </c>
      <c r="Y20" s="23">
        <f t="shared" si="11"/>
        <v>73</v>
      </c>
      <c r="Z20" s="23">
        <f t="shared" si="11"/>
        <v>0</v>
      </c>
      <c r="AA20" s="24">
        <f>U20/T20</f>
        <v>2.7083603699168873E-2</v>
      </c>
      <c r="AB20" s="22" t="s">
        <v>20</v>
      </c>
      <c r="AC20" s="23">
        <f t="shared" ref="AC20:AI20" si="12">SUM(AC18:AC19)</f>
        <v>1068409</v>
      </c>
      <c r="AD20" s="23">
        <f t="shared" si="12"/>
        <v>22000</v>
      </c>
      <c r="AE20" s="23">
        <f t="shared" si="12"/>
        <v>4961</v>
      </c>
      <c r="AF20" s="23">
        <f t="shared" si="12"/>
        <v>40</v>
      </c>
      <c r="AG20" s="23">
        <f t="shared" si="12"/>
        <v>0</v>
      </c>
      <c r="AH20" s="23">
        <f t="shared" si="12"/>
        <v>29</v>
      </c>
      <c r="AI20" s="23">
        <f t="shared" si="12"/>
        <v>0</v>
      </c>
      <c r="AJ20" s="24">
        <f>AD20/AC20</f>
        <v>2.0591365291756248E-2</v>
      </c>
      <c r="AK20" s="22" t="s">
        <v>20</v>
      </c>
      <c r="AL20" s="23">
        <f>SUM(AL18:AL19)</f>
        <v>2038728</v>
      </c>
      <c r="AM20" s="23">
        <f t="shared" ref="AM20:AR20" si="13">SUM(AM18:AM19)</f>
        <v>22600</v>
      </c>
      <c r="AN20" s="23">
        <f t="shared" si="13"/>
        <v>12954</v>
      </c>
      <c r="AO20" s="23">
        <f t="shared" si="13"/>
        <v>62</v>
      </c>
      <c r="AP20" s="23">
        <f t="shared" si="13"/>
        <v>0</v>
      </c>
      <c r="AQ20" s="23">
        <f t="shared" si="13"/>
        <v>40</v>
      </c>
      <c r="AR20" s="23">
        <f t="shared" si="13"/>
        <v>0</v>
      </c>
      <c r="AS20" s="24">
        <f>AM20/AL20</f>
        <v>1.1085343410204795E-2</v>
      </c>
    </row>
    <row r="21" spans="1:45" ht="15.75" thickBot="1" x14ac:dyDescent="0.3">
      <c r="A21" s="25"/>
      <c r="B21" s="25"/>
      <c r="C21" s="25"/>
      <c r="D21" s="25"/>
      <c r="E21" s="25"/>
      <c r="F21" s="25"/>
      <c r="G21" s="25"/>
      <c r="H21" s="25"/>
      <c r="I21" s="25"/>
      <c r="J21" s="26"/>
      <c r="K21" s="27"/>
      <c r="L21" s="26"/>
      <c r="M21" s="26"/>
      <c r="N21" s="26"/>
      <c r="O21" s="26"/>
      <c r="P21" s="26"/>
      <c r="Q21" s="26"/>
      <c r="R21" s="28"/>
      <c r="S21" s="26"/>
      <c r="T21" s="27"/>
      <c r="U21" s="26"/>
      <c r="V21" s="26"/>
      <c r="W21" s="26"/>
      <c r="X21" s="26"/>
      <c r="Y21" s="26"/>
      <c r="Z21" s="26"/>
      <c r="AA21" s="28"/>
      <c r="AB21" s="25"/>
      <c r="AC21" s="25"/>
      <c r="AD21" s="25"/>
      <c r="AE21" s="25"/>
      <c r="AF21" s="25"/>
      <c r="AG21" s="25"/>
      <c r="AH21" s="25"/>
      <c r="AI21" s="25"/>
      <c r="AJ21" s="25"/>
      <c r="AK21" s="25"/>
      <c r="AL21" s="25"/>
      <c r="AM21" s="25"/>
      <c r="AN21" s="25"/>
      <c r="AO21" s="25"/>
      <c r="AP21" s="25"/>
      <c r="AQ21" s="25"/>
      <c r="AR21" s="25"/>
      <c r="AS21" s="25"/>
    </row>
    <row r="22" spans="1:45" x14ac:dyDescent="0.25">
      <c r="A22" s="30">
        <v>42044</v>
      </c>
      <c r="B22" s="31"/>
      <c r="C22" s="31"/>
      <c r="D22" s="31"/>
      <c r="E22" s="31"/>
      <c r="F22" s="31"/>
      <c r="G22" s="31"/>
      <c r="H22" s="31"/>
      <c r="I22" s="32"/>
      <c r="J22" s="30">
        <v>42045</v>
      </c>
      <c r="K22" s="31"/>
      <c r="L22" s="31"/>
      <c r="M22" s="31"/>
      <c r="N22" s="31"/>
      <c r="O22" s="31"/>
      <c r="P22" s="31"/>
      <c r="Q22" s="31"/>
      <c r="R22" s="32"/>
      <c r="S22" s="30">
        <v>42046</v>
      </c>
      <c r="T22" s="31"/>
      <c r="U22" s="31"/>
      <c r="V22" s="31"/>
      <c r="W22" s="31"/>
      <c r="X22" s="31"/>
      <c r="Y22" s="31"/>
      <c r="Z22" s="31"/>
      <c r="AA22" s="32"/>
      <c r="AB22" s="30">
        <v>42047</v>
      </c>
      <c r="AC22" s="31"/>
      <c r="AD22" s="31"/>
      <c r="AE22" s="31"/>
      <c r="AF22" s="31"/>
      <c r="AG22" s="31"/>
      <c r="AH22" s="31"/>
      <c r="AI22" s="31"/>
      <c r="AJ22" s="32"/>
      <c r="AK22" s="30">
        <v>42048</v>
      </c>
      <c r="AL22" s="31"/>
      <c r="AM22" s="31"/>
      <c r="AN22" s="31"/>
      <c r="AO22" s="31"/>
      <c r="AP22" s="31"/>
      <c r="AQ22" s="31"/>
      <c r="AR22" s="31"/>
      <c r="AS22" s="32"/>
    </row>
    <row r="23" spans="1:45" ht="45" x14ac:dyDescent="0.25">
      <c r="A23" s="1" t="s">
        <v>0</v>
      </c>
      <c r="B23" s="2" t="s">
        <v>1</v>
      </c>
      <c r="C23" s="3" t="s">
        <v>2</v>
      </c>
      <c r="D23" s="3" t="s">
        <v>3</v>
      </c>
      <c r="E23" s="4" t="s">
        <v>4</v>
      </c>
      <c r="F23" s="4" t="s">
        <v>5</v>
      </c>
      <c r="G23" s="4" t="s">
        <v>6</v>
      </c>
      <c r="H23" s="4" t="s">
        <v>21</v>
      </c>
      <c r="I23" s="5" t="s">
        <v>8</v>
      </c>
      <c r="J23" s="1" t="s">
        <v>0</v>
      </c>
      <c r="K23" s="2" t="s">
        <v>1</v>
      </c>
      <c r="L23" s="3" t="s">
        <v>2</v>
      </c>
      <c r="M23" s="3" t="s">
        <v>3</v>
      </c>
      <c r="N23" s="4" t="s">
        <v>4</v>
      </c>
      <c r="O23" s="4" t="s">
        <v>5</v>
      </c>
      <c r="P23" s="4" t="s">
        <v>6</v>
      </c>
      <c r="Q23" s="4" t="s">
        <v>7</v>
      </c>
      <c r="R23" s="5" t="s">
        <v>8</v>
      </c>
      <c r="S23" s="1" t="s">
        <v>0</v>
      </c>
      <c r="T23" s="2" t="s">
        <v>1</v>
      </c>
      <c r="U23" s="3" t="s">
        <v>2</v>
      </c>
      <c r="V23" s="3" t="s">
        <v>3</v>
      </c>
      <c r="W23" s="4" t="s">
        <v>4</v>
      </c>
      <c r="X23" s="4" t="s">
        <v>5</v>
      </c>
      <c r="Y23" s="4" t="s">
        <v>6</v>
      </c>
      <c r="Z23" s="4" t="s">
        <v>7</v>
      </c>
      <c r="AA23" s="5" t="s">
        <v>8</v>
      </c>
      <c r="AB23" s="1" t="s">
        <v>0</v>
      </c>
      <c r="AC23" s="2" t="s">
        <v>1</v>
      </c>
      <c r="AD23" s="3" t="s">
        <v>2</v>
      </c>
      <c r="AE23" s="3" t="s">
        <v>3</v>
      </c>
      <c r="AF23" s="4" t="s">
        <v>4</v>
      </c>
      <c r="AG23" s="4" t="s">
        <v>5</v>
      </c>
      <c r="AH23" s="4" t="s">
        <v>6</v>
      </c>
      <c r="AI23" s="4" t="s">
        <v>7</v>
      </c>
      <c r="AJ23" s="5" t="s">
        <v>8</v>
      </c>
      <c r="AK23" s="1" t="s">
        <v>0</v>
      </c>
      <c r="AL23" s="2" t="s">
        <v>1</v>
      </c>
      <c r="AM23" s="3" t="s">
        <v>2</v>
      </c>
      <c r="AN23" s="3" t="s">
        <v>3</v>
      </c>
      <c r="AO23" s="4" t="s">
        <v>4</v>
      </c>
      <c r="AP23" s="4" t="s">
        <v>5</v>
      </c>
      <c r="AQ23" s="4" t="s">
        <v>6</v>
      </c>
      <c r="AR23" s="4" t="s">
        <v>7</v>
      </c>
      <c r="AS23" s="5" t="s">
        <v>8</v>
      </c>
    </row>
    <row r="24" spans="1:45" x14ac:dyDescent="0.25">
      <c r="A24" s="6" t="s">
        <v>9</v>
      </c>
      <c r="B24" s="7">
        <v>318433</v>
      </c>
      <c r="C24" s="7">
        <v>4500</v>
      </c>
      <c r="D24" s="8">
        <v>985</v>
      </c>
      <c r="E24" s="9">
        <v>10</v>
      </c>
      <c r="F24" s="9"/>
      <c r="G24" s="9">
        <v>9</v>
      </c>
      <c r="H24" s="9"/>
      <c r="I24" s="10">
        <f t="shared" ref="I24:I30" si="14">C24/B24</f>
        <v>1.4131701174187349E-2</v>
      </c>
      <c r="J24" s="6" t="s">
        <v>9</v>
      </c>
      <c r="K24" s="7">
        <v>74595</v>
      </c>
      <c r="L24" s="7">
        <v>3500</v>
      </c>
      <c r="M24" s="8">
        <v>261</v>
      </c>
      <c r="N24" s="9">
        <v>15</v>
      </c>
      <c r="O24" s="9"/>
      <c r="P24" s="9">
        <v>9</v>
      </c>
      <c r="Q24" s="9"/>
      <c r="R24" s="10">
        <f>L24/K24</f>
        <v>4.6920034854883032E-2</v>
      </c>
      <c r="S24" s="6" t="s">
        <v>9</v>
      </c>
      <c r="T24" s="7">
        <v>219452</v>
      </c>
      <c r="U24" s="7">
        <v>4500</v>
      </c>
      <c r="V24" s="8">
        <v>1495</v>
      </c>
      <c r="W24" s="9">
        <v>14</v>
      </c>
      <c r="X24" s="9"/>
      <c r="Y24" s="9">
        <v>10</v>
      </c>
      <c r="Z24" s="9"/>
      <c r="AA24" s="10">
        <f t="shared" ref="AA24:AA29" si="15">U24/T24</f>
        <v>2.0505623097533857E-2</v>
      </c>
      <c r="AB24" s="6" t="s">
        <v>9</v>
      </c>
      <c r="AC24" s="7">
        <v>67687</v>
      </c>
      <c r="AD24" s="7">
        <v>4500</v>
      </c>
      <c r="AE24" s="8">
        <v>400</v>
      </c>
      <c r="AF24" s="9">
        <v>11</v>
      </c>
      <c r="AG24" s="9"/>
      <c r="AH24" s="9">
        <v>6</v>
      </c>
      <c r="AI24" s="9"/>
      <c r="AJ24" s="10">
        <f t="shared" ref="AJ24:AJ31" si="16">AD24/AC24</f>
        <v>6.6482485558526747E-2</v>
      </c>
      <c r="AK24" s="6" t="s">
        <v>9</v>
      </c>
      <c r="AL24" s="7">
        <v>251906</v>
      </c>
      <c r="AM24" s="7">
        <v>4500</v>
      </c>
      <c r="AN24" s="8">
        <v>832</v>
      </c>
      <c r="AO24" s="9">
        <v>11</v>
      </c>
      <c r="AP24" s="9"/>
      <c r="AQ24" s="9">
        <v>1</v>
      </c>
      <c r="AR24" s="9"/>
      <c r="AS24" s="10">
        <f t="shared" ref="AS24:AS38" si="17">AM24/AL24</f>
        <v>1.786380634046033E-2</v>
      </c>
    </row>
    <row r="25" spans="1:45" x14ac:dyDescent="0.25">
      <c r="A25" s="1" t="s">
        <v>10</v>
      </c>
      <c r="B25" s="7">
        <v>73989</v>
      </c>
      <c r="C25" s="7">
        <v>3000</v>
      </c>
      <c r="D25" s="8">
        <v>640</v>
      </c>
      <c r="E25" s="9">
        <v>12</v>
      </c>
      <c r="F25" s="9"/>
      <c r="G25" s="9">
        <v>12</v>
      </c>
      <c r="H25" s="9"/>
      <c r="I25" s="10">
        <f t="shared" si="14"/>
        <v>4.0546567733041397E-2</v>
      </c>
      <c r="J25" s="1" t="s">
        <v>10</v>
      </c>
      <c r="K25" s="7">
        <v>81236</v>
      </c>
      <c r="L25" s="7">
        <v>3500</v>
      </c>
      <c r="M25" s="8">
        <v>364</v>
      </c>
      <c r="N25" s="9">
        <v>11</v>
      </c>
      <c r="O25" s="9"/>
      <c r="P25" s="9">
        <v>10</v>
      </c>
      <c r="Q25" s="9"/>
      <c r="R25" s="10">
        <f>L25/K25</f>
        <v>4.3084346841301885E-2</v>
      </c>
      <c r="S25" s="1" t="s">
        <v>10</v>
      </c>
      <c r="T25" s="7">
        <v>56773</v>
      </c>
      <c r="U25" s="7">
        <v>3000</v>
      </c>
      <c r="V25" s="8">
        <v>267</v>
      </c>
      <c r="W25" s="9">
        <v>6</v>
      </c>
      <c r="X25" s="9"/>
      <c r="Y25" s="9">
        <v>6</v>
      </c>
      <c r="Z25" s="9"/>
      <c r="AA25" s="10">
        <f t="shared" si="15"/>
        <v>5.2842019974283554E-2</v>
      </c>
      <c r="AB25" s="1" t="s">
        <v>10</v>
      </c>
      <c r="AC25" s="7">
        <v>154462</v>
      </c>
      <c r="AD25" s="7">
        <v>3000</v>
      </c>
      <c r="AE25" s="8">
        <v>853</v>
      </c>
      <c r="AF25" s="9">
        <v>14</v>
      </c>
      <c r="AG25" s="9"/>
      <c r="AH25" s="9">
        <v>12</v>
      </c>
      <c r="AI25" s="9"/>
      <c r="AJ25" s="10">
        <f t="shared" si="16"/>
        <v>1.9422252722352422E-2</v>
      </c>
      <c r="AK25" s="1" t="s">
        <v>10</v>
      </c>
      <c r="AL25" s="7">
        <v>125398</v>
      </c>
      <c r="AM25" s="7">
        <v>3000</v>
      </c>
      <c r="AN25" s="8">
        <v>1058</v>
      </c>
      <c r="AO25" s="9">
        <v>9</v>
      </c>
      <c r="AP25" s="9"/>
      <c r="AQ25" s="9">
        <v>7</v>
      </c>
      <c r="AR25" s="9"/>
      <c r="AS25" s="10">
        <f t="shared" si="17"/>
        <v>2.3923826536308396E-2</v>
      </c>
    </row>
    <row r="26" spans="1:45" x14ac:dyDescent="0.25">
      <c r="A26" s="1" t="s">
        <v>11</v>
      </c>
      <c r="B26" s="7">
        <v>46770</v>
      </c>
      <c r="C26" s="7">
        <v>3000</v>
      </c>
      <c r="D26" s="8">
        <v>255</v>
      </c>
      <c r="E26" s="9">
        <v>13</v>
      </c>
      <c r="F26" s="9"/>
      <c r="G26" s="9">
        <v>12</v>
      </c>
      <c r="H26" s="9"/>
      <c r="I26" s="10">
        <f t="shared" si="14"/>
        <v>6.4143681847338041E-2</v>
      </c>
      <c r="J26" s="1" t="s">
        <v>11</v>
      </c>
      <c r="K26" s="7">
        <v>46396</v>
      </c>
      <c r="L26" s="7">
        <v>3000</v>
      </c>
      <c r="M26" s="8">
        <v>286</v>
      </c>
      <c r="N26" s="9">
        <v>13</v>
      </c>
      <c r="O26" s="9"/>
      <c r="P26" s="9">
        <v>10</v>
      </c>
      <c r="Q26" s="9"/>
      <c r="R26" s="10">
        <f>L26/K26</f>
        <v>6.4660746616087589E-2</v>
      </c>
      <c r="S26" s="1" t="s">
        <v>11</v>
      </c>
      <c r="T26" s="7">
        <v>73764</v>
      </c>
      <c r="U26" s="7">
        <v>3000</v>
      </c>
      <c r="V26" s="8">
        <v>348</v>
      </c>
      <c r="W26" s="9">
        <v>12</v>
      </c>
      <c r="X26" s="9"/>
      <c r="Y26" s="9">
        <v>10</v>
      </c>
      <c r="Z26" s="9"/>
      <c r="AA26" s="10">
        <f t="shared" si="15"/>
        <v>4.0670245648283719E-2</v>
      </c>
      <c r="AB26" s="1" t="s">
        <v>11</v>
      </c>
      <c r="AC26" s="7">
        <v>81063</v>
      </c>
      <c r="AD26" s="7">
        <v>3500</v>
      </c>
      <c r="AE26" s="8">
        <v>508</v>
      </c>
      <c r="AF26" s="9">
        <v>14</v>
      </c>
      <c r="AG26" s="9"/>
      <c r="AH26" s="9">
        <v>14</v>
      </c>
      <c r="AI26" s="9"/>
      <c r="AJ26" s="10">
        <f t="shared" si="16"/>
        <v>4.3176294980447304E-2</v>
      </c>
      <c r="AK26" s="1" t="s">
        <v>11</v>
      </c>
      <c r="AL26" s="7">
        <v>79005</v>
      </c>
      <c r="AM26" s="7">
        <v>3000</v>
      </c>
      <c r="AN26" s="8">
        <v>323</v>
      </c>
      <c r="AO26" s="9">
        <v>12</v>
      </c>
      <c r="AP26" s="9"/>
      <c r="AQ26" s="9">
        <v>10</v>
      </c>
      <c r="AR26" s="9"/>
      <c r="AS26" s="10">
        <f t="shared" si="17"/>
        <v>3.7972280235428139E-2</v>
      </c>
    </row>
    <row r="27" spans="1:45" x14ac:dyDescent="0.25">
      <c r="A27" s="6" t="s">
        <v>12</v>
      </c>
      <c r="B27" s="7">
        <v>73446</v>
      </c>
      <c r="C27" s="7">
        <v>3500</v>
      </c>
      <c r="D27" s="7">
        <v>420</v>
      </c>
      <c r="E27" s="7">
        <v>11</v>
      </c>
      <c r="F27" s="7"/>
      <c r="G27" s="7">
        <v>9</v>
      </c>
      <c r="H27" s="7"/>
      <c r="I27" s="10">
        <f t="shared" si="14"/>
        <v>4.765405876426218E-2</v>
      </c>
      <c r="J27" s="6" t="s">
        <v>12</v>
      </c>
      <c r="K27" s="7">
        <v>200206</v>
      </c>
      <c r="L27" s="7">
        <v>3500</v>
      </c>
      <c r="M27" s="7">
        <v>1323</v>
      </c>
      <c r="N27" s="7">
        <v>14</v>
      </c>
      <c r="O27" s="7"/>
      <c r="P27" s="7">
        <v>10</v>
      </c>
      <c r="Q27" s="7"/>
      <c r="R27" s="10">
        <f>L27/K27</f>
        <v>1.7481993546646955E-2</v>
      </c>
      <c r="S27" s="6" t="s">
        <v>12</v>
      </c>
      <c r="T27" s="7">
        <v>92959</v>
      </c>
      <c r="U27" s="7">
        <v>3500</v>
      </c>
      <c r="V27" s="7">
        <v>625</v>
      </c>
      <c r="W27" s="7">
        <v>11</v>
      </c>
      <c r="X27" s="7"/>
      <c r="Y27" s="7">
        <v>11</v>
      </c>
      <c r="Z27" s="7"/>
      <c r="AA27" s="10">
        <f t="shared" si="15"/>
        <v>3.7651007433384613E-2</v>
      </c>
      <c r="AB27" s="6" t="s">
        <v>12</v>
      </c>
      <c r="AC27" s="7">
        <v>93659</v>
      </c>
      <c r="AD27" s="7">
        <v>3000</v>
      </c>
      <c r="AE27" s="7">
        <v>593</v>
      </c>
      <c r="AF27" s="7">
        <v>11</v>
      </c>
      <c r="AG27" s="7"/>
      <c r="AH27" s="7">
        <v>9</v>
      </c>
      <c r="AI27" s="7"/>
      <c r="AJ27" s="10">
        <f t="shared" si="16"/>
        <v>3.2031091512828451E-2</v>
      </c>
      <c r="AK27" s="6" t="s">
        <v>12</v>
      </c>
      <c r="AL27" s="7">
        <v>81324</v>
      </c>
      <c r="AM27" s="7">
        <v>3500</v>
      </c>
      <c r="AN27" s="7">
        <v>539</v>
      </c>
      <c r="AO27" s="7">
        <v>9</v>
      </c>
      <c r="AP27" s="7"/>
      <c r="AQ27" s="7">
        <v>8</v>
      </c>
      <c r="AR27" s="7"/>
      <c r="AS27" s="10">
        <f t="shared" si="17"/>
        <v>4.3037725640647284E-2</v>
      </c>
    </row>
    <row r="28" spans="1:45" x14ac:dyDescent="0.25">
      <c r="A28" s="6" t="s">
        <v>14</v>
      </c>
      <c r="B28" s="7">
        <v>106229</v>
      </c>
      <c r="C28" s="7">
        <v>3500</v>
      </c>
      <c r="D28" s="7">
        <v>613</v>
      </c>
      <c r="E28" s="7">
        <v>9</v>
      </c>
      <c r="F28" s="7"/>
      <c r="G28" s="7">
        <v>6</v>
      </c>
      <c r="H28" s="7"/>
      <c r="I28" s="10">
        <f t="shared" si="14"/>
        <v>3.294768848431219E-2</v>
      </c>
      <c r="J28" s="6" t="s">
        <v>14</v>
      </c>
      <c r="K28" s="7">
        <v>63834</v>
      </c>
      <c r="L28" s="7">
        <v>3500</v>
      </c>
      <c r="M28" s="7">
        <v>408</v>
      </c>
      <c r="N28" s="7">
        <v>12</v>
      </c>
      <c r="O28" s="7"/>
      <c r="P28" s="7">
        <v>10</v>
      </c>
      <c r="Q28" s="7"/>
      <c r="R28" s="10">
        <f>L28/K28</f>
        <v>5.4829714572171569E-2</v>
      </c>
      <c r="S28" s="6" t="s">
        <v>14</v>
      </c>
      <c r="T28" s="7">
        <v>162055</v>
      </c>
      <c r="U28" s="7">
        <v>3500</v>
      </c>
      <c r="V28" s="7">
        <v>1322</v>
      </c>
      <c r="W28" s="7">
        <v>8</v>
      </c>
      <c r="X28" s="7"/>
      <c r="Y28" s="7">
        <v>8</v>
      </c>
      <c r="Z28" s="7"/>
      <c r="AA28" s="10">
        <f t="shared" si="15"/>
        <v>2.1597605751133873E-2</v>
      </c>
      <c r="AB28" s="6" t="s">
        <v>14</v>
      </c>
      <c r="AC28" s="7">
        <v>81102</v>
      </c>
      <c r="AD28" s="7">
        <v>3000</v>
      </c>
      <c r="AE28" s="7">
        <v>717</v>
      </c>
      <c r="AF28" s="7">
        <v>10</v>
      </c>
      <c r="AG28" s="7"/>
      <c r="AH28" s="7">
        <v>10</v>
      </c>
      <c r="AI28" s="7"/>
      <c r="AJ28" s="10">
        <f t="shared" si="16"/>
        <v>3.6990456462232743E-2</v>
      </c>
      <c r="AK28" s="6" t="s">
        <v>14</v>
      </c>
      <c r="AL28" s="7">
        <v>214016</v>
      </c>
      <c r="AM28" s="7">
        <v>3500</v>
      </c>
      <c r="AN28" s="7">
        <v>1273</v>
      </c>
      <c r="AO28" s="7">
        <v>8</v>
      </c>
      <c r="AP28" s="7"/>
      <c r="AQ28" s="7">
        <v>7</v>
      </c>
      <c r="AR28" s="7"/>
      <c r="AS28" s="10">
        <f t="shared" si="17"/>
        <v>1.6353917464114832E-2</v>
      </c>
    </row>
    <row r="29" spans="1:45" x14ac:dyDescent="0.25">
      <c r="A29" s="11" t="s">
        <v>15</v>
      </c>
      <c r="B29" s="7">
        <v>66957</v>
      </c>
      <c r="C29" s="7">
        <v>3300</v>
      </c>
      <c r="D29" s="8">
        <v>365</v>
      </c>
      <c r="E29" s="9">
        <v>11</v>
      </c>
      <c r="F29" s="9"/>
      <c r="G29" s="9">
        <v>10</v>
      </c>
      <c r="H29" s="9"/>
      <c r="I29" s="10">
        <f t="shared" si="14"/>
        <v>4.928536224741252E-2</v>
      </c>
      <c r="J29" s="1"/>
      <c r="K29" s="7"/>
      <c r="L29" s="7"/>
      <c r="M29" s="8"/>
      <c r="N29" s="9"/>
      <c r="O29" s="9"/>
      <c r="P29" s="9"/>
      <c r="Q29" s="9"/>
      <c r="R29" s="10"/>
      <c r="S29" s="1" t="s">
        <v>15</v>
      </c>
      <c r="T29" s="7">
        <v>86659</v>
      </c>
      <c r="U29" s="7">
        <v>3300</v>
      </c>
      <c r="V29" s="8">
        <v>425</v>
      </c>
      <c r="W29" s="9">
        <v>10</v>
      </c>
      <c r="X29" s="9"/>
      <c r="Y29" s="9">
        <v>10</v>
      </c>
      <c r="Z29" s="9"/>
      <c r="AA29" s="10">
        <f t="shared" si="15"/>
        <v>3.8080291718113522E-2</v>
      </c>
      <c r="AB29" s="1" t="s">
        <v>22</v>
      </c>
      <c r="AC29" s="7">
        <v>94709</v>
      </c>
      <c r="AD29" s="7">
        <v>3200</v>
      </c>
      <c r="AE29" s="8">
        <v>335</v>
      </c>
      <c r="AF29" s="9">
        <v>9</v>
      </c>
      <c r="AG29" s="9"/>
      <c r="AH29" s="9">
        <v>9</v>
      </c>
      <c r="AI29" s="9"/>
      <c r="AJ29" s="10">
        <f t="shared" si="16"/>
        <v>3.3787707609625274E-2</v>
      </c>
      <c r="AK29" s="1" t="s">
        <v>16</v>
      </c>
      <c r="AL29" s="7">
        <v>1858218</v>
      </c>
      <c r="AM29" s="7">
        <v>8000</v>
      </c>
      <c r="AN29" s="8">
        <v>12856</v>
      </c>
      <c r="AO29" s="9">
        <v>1</v>
      </c>
      <c r="AP29" s="9"/>
      <c r="AQ29" s="9">
        <v>1</v>
      </c>
      <c r="AR29" s="9"/>
      <c r="AS29" s="10">
        <f t="shared" si="17"/>
        <v>4.3051999281031612E-3</v>
      </c>
    </row>
    <row r="30" spans="1:45" ht="45" x14ac:dyDescent="0.25">
      <c r="A30" s="11" t="s">
        <v>17</v>
      </c>
      <c r="B30" s="7">
        <v>3147277</v>
      </c>
      <c r="C30" s="7">
        <v>16000</v>
      </c>
      <c r="D30" s="8">
        <v>10912</v>
      </c>
      <c r="E30" s="9"/>
      <c r="F30" s="9"/>
      <c r="G30" s="9"/>
      <c r="H30" s="9"/>
      <c r="I30" s="10">
        <f t="shared" si="14"/>
        <v>5.0837597072008597E-3</v>
      </c>
      <c r="J30" s="1"/>
      <c r="K30" s="7"/>
      <c r="L30" s="7"/>
      <c r="M30" s="8"/>
      <c r="N30" s="9"/>
      <c r="O30" s="9"/>
      <c r="P30" s="9"/>
      <c r="Q30" s="9"/>
      <c r="R30" s="10"/>
      <c r="S30" s="1"/>
      <c r="T30" s="7"/>
      <c r="U30" s="7"/>
      <c r="V30" s="8"/>
      <c r="W30" s="9"/>
      <c r="X30" s="9"/>
      <c r="Y30" s="9"/>
      <c r="Z30" s="9"/>
      <c r="AA30" s="10"/>
      <c r="AB30" s="1" t="s">
        <v>23</v>
      </c>
      <c r="AC30" s="7">
        <v>130126</v>
      </c>
      <c r="AD30" s="7">
        <v>3600</v>
      </c>
      <c r="AE30" s="8">
        <v>777</v>
      </c>
      <c r="AF30" s="9">
        <v>11</v>
      </c>
      <c r="AG30" s="9"/>
      <c r="AH30" s="9">
        <v>11</v>
      </c>
      <c r="AI30" s="9"/>
      <c r="AJ30" s="10">
        <f t="shared" si="16"/>
        <v>2.7665493444815024E-2</v>
      </c>
      <c r="AK30" s="1"/>
      <c r="AL30" s="7"/>
      <c r="AM30" s="7"/>
      <c r="AN30" s="8"/>
      <c r="AO30" s="9"/>
      <c r="AP30" s="9"/>
      <c r="AQ30" s="9"/>
      <c r="AR30" s="9"/>
      <c r="AS30" s="10" t="e">
        <f t="shared" si="17"/>
        <v>#DIV/0!</v>
      </c>
    </row>
    <row r="31" spans="1:45" x14ac:dyDescent="0.25">
      <c r="A31" s="1"/>
      <c r="B31" s="7"/>
      <c r="C31" s="7">
        <v>9000</v>
      </c>
      <c r="D31" s="8"/>
      <c r="E31" s="9"/>
      <c r="F31" s="9"/>
      <c r="G31" s="9"/>
      <c r="H31" s="9"/>
      <c r="I31" s="10"/>
      <c r="J31" s="1"/>
      <c r="K31" s="7"/>
      <c r="L31" s="7"/>
      <c r="M31" s="8"/>
      <c r="N31" s="9"/>
      <c r="O31" s="9"/>
      <c r="P31" s="9"/>
      <c r="Q31" s="9"/>
      <c r="R31" s="10"/>
      <c r="S31" s="1"/>
      <c r="T31" s="7"/>
      <c r="U31" s="7"/>
      <c r="V31" s="8"/>
      <c r="W31" s="9"/>
      <c r="X31" s="9"/>
      <c r="Y31" s="9"/>
      <c r="Z31" s="9"/>
      <c r="AA31" s="10"/>
      <c r="AB31" s="1" t="s">
        <v>24</v>
      </c>
      <c r="AC31" s="7">
        <v>322688</v>
      </c>
      <c r="AD31" s="7">
        <v>5600</v>
      </c>
      <c r="AE31" s="8">
        <v>1315</v>
      </c>
      <c r="AF31" s="9">
        <v>1</v>
      </c>
      <c r="AG31" s="9"/>
      <c r="AH31" s="9">
        <v>1</v>
      </c>
      <c r="AI31" s="9"/>
      <c r="AJ31" s="10">
        <f t="shared" si="16"/>
        <v>1.7354224514081713E-2</v>
      </c>
      <c r="AK31" s="1"/>
      <c r="AL31" s="7"/>
      <c r="AM31" s="7"/>
      <c r="AN31" s="8"/>
      <c r="AO31" s="9"/>
      <c r="AP31" s="9"/>
      <c r="AQ31" s="9"/>
      <c r="AR31" s="9"/>
      <c r="AS31" s="10" t="e">
        <f t="shared" si="17"/>
        <v>#DIV/0!</v>
      </c>
    </row>
    <row r="32" spans="1:45" x14ac:dyDescent="0.25">
      <c r="A32" s="1"/>
      <c r="B32" s="7"/>
      <c r="C32" s="7">
        <v>9000</v>
      </c>
      <c r="D32" s="8"/>
      <c r="E32" s="9"/>
      <c r="F32" s="9"/>
      <c r="G32" s="9"/>
      <c r="H32" s="9"/>
      <c r="I32" s="10"/>
      <c r="J32" s="1"/>
      <c r="K32" s="7"/>
      <c r="L32" s="7"/>
      <c r="M32" s="8"/>
      <c r="N32" s="9"/>
      <c r="O32" s="9"/>
      <c r="P32" s="9"/>
      <c r="Q32" s="9"/>
      <c r="R32" s="10"/>
      <c r="S32" s="1"/>
      <c r="T32" s="7"/>
      <c r="U32" s="7"/>
      <c r="V32" s="8"/>
      <c r="W32" s="9"/>
      <c r="X32" s="9"/>
      <c r="Y32" s="9"/>
      <c r="Z32" s="9"/>
      <c r="AA32" s="10"/>
      <c r="AB32" s="1"/>
      <c r="AC32" s="7"/>
      <c r="AD32" s="7"/>
      <c r="AE32" s="8"/>
      <c r="AF32" s="9"/>
      <c r="AG32" s="9"/>
      <c r="AH32" s="9"/>
      <c r="AI32" s="9"/>
      <c r="AJ32" s="10"/>
      <c r="AK32" s="1"/>
      <c r="AL32" s="7"/>
      <c r="AM32" s="7"/>
      <c r="AN32" s="8"/>
      <c r="AO32" s="9"/>
      <c r="AP32" s="9"/>
      <c r="AQ32" s="9"/>
      <c r="AR32" s="9"/>
      <c r="AS32" s="10" t="e">
        <f t="shared" si="17"/>
        <v>#DIV/0!</v>
      </c>
    </row>
    <row r="33" spans="1:45" x14ac:dyDescent="0.25">
      <c r="A33" s="1"/>
      <c r="B33" s="7"/>
      <c r="C33" s="7"/>
      <c r="D33" s="8"/>
      <c r="E33" s="9"/>
      <c r="F33" s="9"/>
      <c r="G33" s="9"/>
      <c r="H33" s="9"/>
      <c r="I33" s="10"/>
      <c r="J33" s="1"/>
      <c r="K33" s="7"/>
      <c r="L33" s="7"/>
      <c r="M33" s="8"/>
      <c r="N33" s="9"/>
      <c r="O33" s="9"/>
      <c r="P33" s="9"/>
      <c r="Q33" s="9"/>
      <c r="R33" s="10"/>
      <c r="S33" s="1"/>
      <c r="T33" s="7"/>
      <c r="U33" s="7"/>
      <c r="V33" s="8"/>
      <c r="W33" s="9"/>
      <c r="X33" s="9"/>
      <c r="Y33" s="9"/>
      <c r="Z33" s="9"/>
      <c r="AA33" s="10"/>
      <c r="AB33" s="1"/>
      <c r="AC33" s="7"/>
      <c r="AD33" s="7"/>
      <c r="AE33" s="8"/>
      <c r="AF33" s="9"/>
      <c r="AG33" s="9"/>
      <c r="AH33" s="9"/>
      <c r="AI33" s="9"/>
      <c r="AJ33" s="10"/>
      <c r="AK33" s="1"/>
      <c r="AL33" s="7"/>
      <c r="AM33" s="7"/>
      <c r="AN33" s="8"/>
      <c r="AO33" s="9"/>
      <c r="AP33" s="9"/>
      <c r="AQ33" s="9"/>
      <c r="AR33" s="9"/>
      <c r="AS33" s="10" t="e">
        <f t="shared" si="17"/>
        <v>#DIV/0!</v>
      </c>
    </row>
    <row r="34" spans="1:45" x14ac:dyDescent="0.25">
      <c r="A34" s="6"/>
      <c r="B34" s="7"/>
      <c r="C34" s="7"/>
      <c r="D34" s="7"/>
      <c r="E34" s="7"/>
      <c r="F34" s="7"/>
      <c r="G34" s="7"/>
      <c r="H34" s="7"/>
      <c r="I34" s="10"/>
      <c r="J34" s="6"/>
      <c r="K34" s="7"/>
      <c r="L34" s="7"/>
      <c r="M34" s="7"/>
      <c r="N34" s="7"/>
      <c r="O34" s="7"/>
      <c r="P34" s="7"/>
      <c r="Q34" s="7"/>
      <c r="R34" s="10"/>
      <c r="S34" s="6"/>
      <c r="T34" s="7"/>
      <c r="U34" s="7"/>
      <c r="V34" s="7"/>
      <c r="W34" s="7"/>
      <c r="X34" s="7"/>
      <c r="Y34" s="7"/>
      <c r="Z34" s="7"/>
      <c r="AA34" s="10"/>
      <c r="AB34" s="6"/>
      <c r="AC34" s="7"/>
      <c r="AD34" s="7"/>
      <c r="AE34" s="7"/>
      <c r="AF34" s="7"/>
      <c r="AG34" s="7"/>
      <c r="AH34" s="7"/>
      <c r="AI34" s="7"/>
      <c r="AJ34" s="10"/>
      <c r="AK34" s="6"/>
      <c r="AL34" s="7"/>
      <c r="AM34" s="7"/>
      <c r="AN34" s="7"/>
      <c r="AO34" s="7"/>
      <c r="AP34" s="7"/>
      <c r="AQ34" s="7"/>
      <c r="AR34" s="7"/>
      <c r="AS34" s="10" t="e">
        <f t="shared" si="17"/>
        <v>#DIV/0!</v>
      </c>
    </row>
    <row r="35" spans="1:45" x14ac:dyDescent="0.25">
      <c r="A35" s="1"/>
      <c r="B35" s="7"/>
      <c r="C35" s="7"/>
      <c r="D35" s="8"/>
      <c r="E35" s="9"/>
      <c r="F35" s="9"/>
      <c r="G35" s="9"/>
      <c r="H35" s="9"/>
      <c r="I35" s="10"/>
      <c r="J35" s="1"/>
      <c r="K35" s="7"/>
      <c r="L35" s="7"/>
      <c r="M35" s="8"/>
      <c r="N35" s="9"/>
      <c r="O35" s="9"/>
      <c r="P35" s="9"/>
      <c r="Q35" s="9"/>
      <c r="R35" s="10"/>
      <c r="S35" s="1"/>
      <c r="T35" s="7"/>
      <c r="U35" s="7"/>
      <c r="V35" s="8"/>
      <c r="W35" s="9"/>
      <c r="X35" s="9"/>
      <c r="Y35" s="9"/>
      <c r="Z35" s="9"/>
      <c r="AA35" s="10"/>
      <c r="AB35" s="1"/>
      <c r="AC35" s="7"/>
      <c r="AD35" s="7"/>
      <c r="AE35" s="8"/>
      <c r="AF35" s="9"/>
      <c r="AG35" s="9"/>
      <c r="AH35" s="9"/>
      <c r="AI35" s="9"/>
      <c r="AJ35" s="10"/>
      <c r="AK35" s="1"/>
      <c r="AL35" s="7"/>
      <c r="AM35" s="7"/>
      <c r="AN35" s="8"/>
      <c r="AO35" s="9"/>
      <c r="AP35" s="9"/>
      <c r="AQ35" s="9"/>
      <c r="AR35" s="9"/>
      <c r="AS35" s="10" t="e">
        <f t="shared" si="17"/>
        <v>#DIV/0!</v>
      </c>
    </row>
    <row r="36" spans="1:45" x14ac:dyDescent="0.25">
      <c r="A36" s="1"/>
      <c r="B36" s="7"/>
      <c r="C36" s="7"/>
      <c r="D36" s="8"/>
      <c r="E36" s="9"/>
      <c r="F36" s="9"/>
      <c r="G36" s="9"/>
      <c r="H36" s="9"/>
      <c r="I36" s="10"/>
      <c r="J36" s="1"/>
      <c r="K36" s="7"/>
      <c r="L36" s="7"/>
      <c r="M36" s="8"/>
      <c r="N36" s="9"/>
      <c r="O36" s="9"/>
      <c r="P36" s="9"/>
      <c r="Q36" s="9"/>
      <c r="R36" s="10"/>
      <c r="S36" s="1"/>
      <c r="T36" s="7"/>
      <c r="U36" s="7"/>
      <c r="V36" s="8"/>
      <c r="W36" s="9"/>
      <c r="X36" s="9"/>
      <c r="Y36" s="9"/>
      <c r="Z36" s="9"/>
      <c r="AA36" s="10"/>
      <c r="AB36" s="1"/>
      <c r="AC36" s="7"/>
      <c r="AD36" s="7"/>
      <c r="AE36" s="8"/>
      <c r="AF36" s="9"/>
      <c r="AG36" s="9"/>
      <c r="AH36" s="9"/>
      <c r="AI36" s="9"/>
      <c r="AJ36" s="10"/>
      <c r="AK36" s="1"/>
      <c r="AL36" s="7"/>
      <c r="AM36" s="7"/>
      <c r="AN36" s="8"/>
      <c r="AO36" s="9"/>
      <c r="AP36" s="9"/>
      <c r="AQ36" s="9"/>
      <c r="AR36" s="9"/>
      <c r="AS36" s="10" t="e">
        <f t="shared" si="17"/>
        <v>#DIV/0!</v>
      </c>
    </row>
    <row r="37" spans="1:45" ht="15.75" thickBot="1" x14ac:dyDescent="0.3">
      <c r="A37" s="12"/>
      <c r="B37" s="13"/>
      <c r="C37" s="13"/>
      <c r="D37" s="14"/>
      <c r="E37" s="15"/>
      <c r="F37" s="15"/>
      <c r="G37" s="15"/>
      <c r="H37" s="15"/>
      <c r="I37" s="10"/>
      <c r="J37" s="12"/>
      <c r="K37" s="13"/>
      <c r="L37" s="13"/>
      <c r="M37" s="14"/>
      <c r="N37" s="15"/>
      <c r="O37" s="15"/>
      <c r="P37" s="15"/>
      <c r="Q37" s="15"/>
      <c r="R37" s="10"/>
      <c r="S37" s="12"/>
      <c r="T37" s="13"/>
      <c r="U37" s="13"/>
      <c r="V37" s="14"/>
      <c r="W37" s="15"/>
      <c r="X37" s="15"/>
      <c r="Y37" s="15"/>
      <c r="Z37" s="15"/>
      <c r="AA37" s="10"/>
      <c r="AB37" s="12"/>
      <c r="AC37" s="13"/>
      <c r="AD37" s="13"/>
      <c r="AE37" s="14"/>
      <c r="AF37" s="15"/>
      <c r="AG37" s="15"/>
      <c r="AH37" s="15"/>
      <c r="AI37" s="15"/>
      <c r="AJ37" s="10"/>
      <c r="AK37" s="12"/>
      <c r="AL37" s="13"/>
      <c r="AM37" s="13"/>
      <c r="AN37" s="14"/>
      <c r="AO37" s="15"/>
      <c r="AP37" s="15"/>
      <c r="AQ37" s="15"/>
      <c r="AR37" s="15"/>
      <c r="AS37" s="10" t="e">
        <f t="shared" si="17"/>
        <v>#DIV/0!</v>
      </c>
    </row>
    <row r="38" spans="1:45" ht="15.75" thickBot="1" x14ac:dyDescent="0.3">
      <c r="A38" s="16"/>
      <c r="B38" s="17">
        <f t="shared" ref="B38:H38" si="18">SUM(B24:B37)</f>
        <v>3833101</v>
      </c>
      <c r="C38" s="17">
        <f t="shared" si="18"/>
        <v>54800</v>
      </c>
      <c r="D38" s="17">
        <f t="shared" si="18"/>
        <v>14190</v>
      </c>
      <c r="E38" s="17">
        <f t="shared" si="18"/>
        <v>66</v>
      </c>
      <c r="F38" s="17">
        <f t="shared" si="18"/>
        <v>0</v>
      </c>
      <c r="G38" s="17">
        <f t="shared" si="18"/>
        <v>58</v>
      </c>
      <c r="H38" s="17">
        <f t="shared" si="18"/>
        <v>0</v>
      </c>
      <c r="I38" s="18">
        <f>C38/B38</f>
        <v>1.4296518667261834E-2</v>
      </c>
      <c r="J38" s="16"/>
      <c r="K38" s="17">
        <f t="shared" ref="K38:Q38" si="19">SUM(K24:K37)</f>
        <v>466267</v>
      </c>
      <c r="L38" s="17">
        <f t="shared" si="19"/>
        <v>17000</v>
      </c>
      <c r="M38" s="17">
        <f t="shared" si="19"/>
        <v>2642</v>
      </c>
      <c r="N38" s="17">
        <f t="shared" si="19"/>
        <v>65</v>
      </c>
      <c r="O38" s="17">
        <f t="shared" si="19"/>
        <v>0</v>
      </c>
      <c r="P38" s="17">
        <f t="shared" si="19"/>
        <v>49</v>
      </c>
      <c r="Q38" s="17">
        <f t="shared" si="19"/>
        <v>0</v>
      </c>
      <c r="R38" s="18">
        <f>L38/K38</f>
        <v>3.6459796640122506E-2</v>
      </c>
      <c r="S38" s="16"/>
      <c r="T38" s="17">
        <f t="shared" ref="T38:Z38" si="20">SUM(T24:T37)</f>
        <v>691662</v>
      </c>
      <c r="U38" s="17">
        <f t="shared" si="20"/>
        <v>20800</v>
      </c>
      <c r="V38" s="17">
        <f t="shared" si="20"/>
        <v>4482</v>
      </c>
      <c r="W38" s="17">
        <f t="shared" si="20"/>
        <v>61</v>
      </c>
      <c r="X38" s="17">
        <f t="shared" si="20"/>
        <v>0</v>
      </c>
      <c r="Y38" s="17">
        <f t="shared" si="20"/>
        <v>55</v>
      </c>
      <c r="Z38" s="17">
        <f t="shared" si="20"/>
        <v>0</v>
      </c>
      <c r="AA38" s="18">
        <f>U38/T38</f>
        <v>3.0072492055368084E-2</v>
      </c>
      <c r="AB38" s="16"/>
      <c r="AC38" s="17">
        <f t="shared" ref="AC38:AI38" si="21">SUM(AC24:AC37)</f>
        <v>1025496</v>
      </c>
      <c r="AD38" s="17">
        <f t="shared" si="21"/>
        <v>29400</v>
      </c>
      <c r="AE38" s="17">
        <f t="shared" si="21"/>
        <v>5498</v>
      </c>
      <c r="AF38" s="17">
        <f t="shared" si="21"/>
        <v>81</v>
      </c>
      <c r="AG38" s="17">
        <f t="shared" si="21"/>
        <v>0</v>
      </c>
      <c r="AH38" s="17">
        <f t="shared" si="21"/>
        <v>72</v>
      </c>
      <c r="AI38" s="17">
        <f t="shared" si="21"/>
        <v>0</v>
      </c>
      <c r="AJ38" s="18">
        <f>AD38/AC38</f>
        <v>2.8669053804207915E-2</v>
      </c>
      <c r="AK38" s="16"/>
      <c r="AL38" s="17">
        <f t="shared" ref="AL38:AR38" si="22">SUM(AL24:AL37)</f>
        <v>2609867</v>
      </c>
      <c r="AM38" s="17">
        <f t="shared" si="22"/>
        <v>25500</v>
      </c>
      <c r="AN38" s="17">
        <f t="shared" si="22"/>
        <v>16881</v>
      </c>
      <c r="AO38" s="17">
        <f t="shared" si="22"/>
        <v>50</v>
      </c>
      <c r="AP38" s="17">
        <f t="shared" si="22"/>
        <v>0</v>
      </c>
      <c r="AQ38" s="17">
        <f t="shared" si="22"/>
        <v>34</v>
      </c>
      <c r="AR38" s="17">
        <f t="shared" si="22"/>
        <v>0</v>
      </c>
      <c r="AS38" s="18">
        <f t="shared" si="17"/>
        <v>9.7706128319948876E-3</v>
      </c>
    </row>
    <row r="39" spans="1:45" ht="15.75" thickBot="1" x14ac:dyDescent="0.3">
      <c r="A39" s="19" t="s">
        <v>19</v>
      </c>
      <c r="B39" s="21"/>
      <c r="C39" s="20"/>
      <c r="D39" s="20"/>
      <c r="E39" s="20"/>
      <c r="F39" s="20"/>
      <c r="G39" s="20"/>
      <c r="H39" s="20"/>
      <c r="I39" s="18"/>
      <c r="J39" s="19" t="s">
        <v>19</v>
      </c>
      <c r="K39" s="21"/>
      <c r="L39" s="20"/>
      <c r="M39" s="20"/>
      <c r="N39" s="20"/>
      <c r="O39" s="20"/>
      <c r="P39" s="20"/>
      <c r="Q39" s="20"/>
      <c r="R39" s="18"/>
      <c r="S39" s="19" t="s">
        <v>19</v>
      </c>
      <c r="T39" s="21"/>
      <c r="U39" s="20"/>
      <c r="V39" s="20"/>
      <c r="W39" s="20"/>
      <c r="X39" s="20"/>
      <c r="Y39" s="20"/>
      <c r="Z39" s="20"/>
      <c r="AA39" s="18"/>
      <c r="AB39" s="19" t="s">
        <v>19</v>
      </c>
      <c r="AC39" s="21"/>
      <c r="AD39" s="20"/>
      <c r="AE39" s="20"/>
      <c r="AF39" s="20"/>
      <c r="AG39" s="20"/>
      <c r="AH39" s="20"/>
      <c r="AI39" s="20"/>
      <c r="AJ39" s="18"/>
      <c r="AK39" s="19" t="s">
        <v>19</v>
      </c>
      <c r="AL39" s="21"/>
      <c r="AM39" s="20"/>
      <c r="AN39" s="20"/>
      <c r="AO39" s="20"/>
      <c r="AP39" s="20"/>
      <c r="AQ39" s="20"/>
      <c r="AR39" s="20"/>
      <c r="AS39" s="18"/>
    </row>
    <row r="40" spans="1:45" ht="15.75" thickBot="1" x14ac:dyDescent="0.3">
      <c r="A40" s="22" t="s">
        <v>20</v>
      </c>
      <c r="B40" s="23">
        <f t="shared" ref="B40:H40" si="23">SUM(B38:B39)</f>
        <v>3833101</v>
      </c>
      <c r="C40" s="23">
        <f t="shared" si="23"/>
        <v>54800</v>
      </c>
      <c r="D40" s="23">
        <f t="shared" si="23"/>
        <v>14190</v>
      </c>
      <c r="E40" s="23">
        <f t="shared" si="23"/>
        <v>66</v>
      </c>
      <c r="F40" s="23">
        <f t="shared" si="23"/>
        <v>0</v>
      </c>
      <c r="G40" s="23">
        <f t="shared" si="23"/>
        <v>58</v>
      </c>
      <c r="H40" s="23">
        <f t="shared" si="23"/>
        <v>0</v>
      </c>
      <c r="I40" s="24">
        <f>C40/B40</f>
        <v>1.4296518667261834E-2</v>
      </c>
      <c r="J40" s="22" t="s">
        <v>20</v>
      </c>
      <c r="K40" s="23">
        <f t="shared" ref="K40:Q40" si="24">SUM(K38:K39)</f>
        <v>466267</v>
      </c>
      <c r="L40" s="23">
        <f t="shared" si="24"/>
        <v>17000</v>
      </c>
      <c r="M40" s="23">
        <f t="shared" si="24"/>
        <v>2642</v>
      </c>
      <c r="N40" s="23">
        <f t="shared" si="24"/>
        <v>65</v>
      </c>
      <c r="O40" s="23">
        <f t="shared" si="24"/>
        <v>0</v>
      </c>
      <c r="P40" s="23">
        <f t="shared" si="24"/>
        <v>49</v>
      </c>
      <c r="Q40" s="23">
        <f t="shared" si="24"/>
        <v>0</v>
      </c>
      <c r="R40" s="24">
        <f>L40/K40</f>
        <v>3.6459796640122506E-2</v>
      </c>
      <c r="S40" s="22" t="s">
        <v>20</v>
      </c>
      <c r="T40" s="23">
        <f t="shared" ref="T40:Z40" si="25">SUM(T38:T39)</f>
        <v>691662</v>
      </c>
      <c r="U40" s="23">
        <f t="shared" si="25"/>
        <v>20800</v>
      </c>
      <c r="V40" s="23">
        <f t="shared" si="25"/>
        <v>4482</v>
      </c>
      <c r="W40" s="23">
        <f t="shared" si="25"/>
        <v>61</v>
      </c>
      <c r="X40" s="23">
        <f t="shared" si="25"/>
        <v>0</v>
      </c>
      <c r="Y40" s="23">
        <f t="shared" si="25"/>
        <v>55</v>
      </c>
      <c r="Z40" s="23">
        <f t="shared" si="25"/>
        <v>0</v>
      </c>
      <c r="AA40" s="24">
        <f>U40/T40</f>
        <v>3.0072492055368084E-2</v>
      </c>
      <c r="AB40" s="22" t="s">
        <v>20</v>
      </c>
      <c r="AC40" s="23">
        <f t="shared" ref="AC40:AI40" si="26">SUM(AC38:AC39)</f>
        <v>1025496</v>
      </c>
      <c r="AD40" s="23">
        <f t="shared" si="26"/>
        <v>29400</v>
      </c>
      <c r="AE40" s="23">
        <f t="shared" si="26"/>
        <v>5498</v>
      </c>
      <c r="AF40" s="23">
        <f t="shared" si="26"/>
        <v>81</v>
      </c>
      <c r="AG40" s="23">
        <f t="shared" si="26"/>
        <v>0</v>
      </c>
      <c r="AH40" s="23">
        <f t="shared" si="26"/>
        <v>72</v>
      </c>
      <c r="AI40" s="23">
        <f t="shared" si="26"/>
        <v>0</v>
      </c>
      <c r="AJ40" s="24">
        <f>AD40/AC40</f>
        <v>2.8669053804207915E-2</v>
      </c>
      <c r="AK40" s="22" t="s">
        <v>20</v>
      </c>
      <c r="AL40" s="23">
        <f t="shared" ref="AL40:AR40" si="27">SUM(AL38:AL39)</f>
        <v>2609867</v>
      </c>
      <c r="AM40" s="23">
        <f t="shared" si="27"/>
        <v>25500</v>
      </c>
      <c r="AN40" s="23">
        <f t="shared" si="27"/>
        <v>16881</v>
      </c>
      <c r="AO40" s="23">
        <f t="shared" si="27"/>
        <v>50</v>
      </c>
      <c r="AP40" s="23">
        <f t="shared" si="27"/>
        <v>0</v>
      </c>
      <c r="AQ40" s="23">
        <f t="shared" si="27"/>
        <v>34</v>
      </c>
      <c r="AR40" s="23">
        <f t="shared" si="27"/>
        <v>0</v>
      </c>
      <c r="AS40" s="24">
        <f>AM40/AL40</f>
        <v>9.7706128319948876E-3</v>
      </c>
    </row>
    <row r="41" spans="1:45" x14ac:dyDescent="0.25">
      <c r="A41" s="25"/>
      <c r="B41" s="25"/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5"/>
      <c r="AA41" s="25"/>
      <c r="AB41" s="25"/>
      <c r="AC41" s="25"/>
      <c r="AD41" s="25"/>
      <c r="AE41" s="25"/>
      <c r="AF41" s="25"/>
      <c r="AG41" s="25"/>
      <c r="AH41" s="25"/>
      <c r="AI41" s="25"/>
      <c r="AJ41" s="25"/>
      <c r="AK41" s="25"/>
      <c r="AL41" s="25"/>
      <c r="AM41" s="25"/>
      <c r="AN41" s="25"/>
      <c r="AO41" s="25"/>
      <c r="AP41" s="25"/>
      <c r="AQ41" s="25"/>
      <c r="AR41" s="25"/>
      <c r="AS41" s="25"/>
    </row>
    <row r="42" spans="1:45" ht="15.75" thickBot="1" x14ac:dyDescent="0.3">
      <c r="A42" s="25"/>
      <c r="B42" s="25"/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5"/>
      <c r="R42" s="25"/>
      <c r="S42" s="25"/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25"/>
      <c r="AE42" s="25"/>
      <c r="AF42" s="25"/>
      <c r="AG42" s="25"/>
      <c r="AH42" s="25"/>
      <c r="AI42" s="25"/>
      <c r="AJ42" s="25"/>
      <c r="AK42" s="25"/>
      <c r="AL42" s="25"/>
      <c r="AM42" s="25"/>
      <c r="AN42" s="25"/>
      <c r="AO42" s="25"/>
      <c r="AP42" s="25"/>
      <c r="AQ42" s="25"/>
      <c r="AR42" s="25"/>
      <c r="AS42" s="25"/>
    </row>
    <row r="43" spans="1:45" x14ac:dyDescent="0.25">
      <c r="A43" s="30">
        <v>42051</v>
      </c>
      <c r="B43" s="31"/>
      <c r="C43" s="31"/>
      <c r="D43" s="31"/>
      <c r="E43" s="31"/>
      <c r="F43" s="31"/>
      <c r="G43" s="31"/>
      <c r="H43" s="31"/>
      <c r="I43" s="32"/>
      <c r="J43" s="30">
        <v>42052</v>
      </c>
      <c r="K43" s="31"/>
      <c r="L43" s="31"/>
      <c r="M43" s="31"/>
      <c r="N43" s="31"/>
      <c r="O43" s="31"/>
      <c r="P43" s="31"/>
      <c r="Q43" s="31"/>
      <c r="R43" s="32"/>
      <c r="S43" s="30">
        <v>42053</v>
      </c>
      <c r="T43" s="31"/>
      <c r="U43" s="31"/>
      <c r="V43" s="31"/>
      <c r="W43" s="31"/>
      <c r="X43" s="31"/>
      <c r="Y43" s="31"/>
      <c r="Z43" s="31"/>
      <c r="AA43" s="32"/>
      <c r="AB43" s="30">
        <v>42054</v>
      </c>
      <c r="AC43" s="31"/>
      <c r="AD43" s="31"/>
      <c r="AE43" s="31"/>
      <c r="AF43" s="31"/>
      <c r="AG43" s="31"/>
      <c r="AH43" s="31"/>
      <c r="AI43" s="31"/>
      <c r="AJ43" s="32"/>
      <c r="AK43" s="30">
        <v>42055</v>
      </c>
      <c r="AL43" s="31"/>
      <c r="AM43" s="31"/>
      <c r="AN43" s="31"/>
      <c r="AO43" s="31"/>
      <c r="AP43" s="31"/>
      <c r="AQ43" s="31"/>
      <c r="AR43" s="31"/>
      <c r="AS43" s="32"/>
    </row>
    <row r="44" spans="1:45" ht="45" x14ac:dyDescent="0.25">
      <c r="A44" s="1" t="s">
        <v>0</v>
      </c>
      <c r="B44" s="2" t="s">
        <v>1</v>
      </c>
      <c r="C44" s="3" t="s">
        <v>2</v>
      </c>
      <c r="D44" s="3" t="s">
        <v>3</v>
      </c>
      <c r="E44" s="4" t="s">
        <v>4</v>
      </c>
      <c r="F44" s="4" t="s">
        <v>5</v>
      </c>
      <c r="G44" s="4" t="s">
        <v>6</v>
      </c>
      <c r="H44" s="4" t="s">
        <v>21</v>
      </c>
      <c r="I44" s="5" t="s">
        <v>8</v>
      </c>
      <c r="J44" s="1" t="s">
        <v>0</v>
      </c>
      <c r="K44" s="2" t="s">
        <v>1</v>
      </c>
      <c r="L44" s="3" t="s">
        <v>2</v>
      </c>
      <c r="M44" s="3" t="s">
        <v>3</v>
      </c>
      <c r="N44" s="4" t="s">
        <v>4</v>
      </c>
      <c r="O44" s="4" t="s">
        <v>5</v>
      </c>
      <c r="P44" s="4" t="s">
        <v>6</v>
      </c>
      <c r="Q44" s="4" t="s">
        <v>7</v>
      </c>
      <c r="R44" s="5" t="s">
        <v>8</v>
      </c>
      <c r="S44" s="1" t="s">
        <v>0</v>
      </c>
      <c r="T44" s="2" t="s">
        <v>1</v>
      </c>
      <c r="U44" s="3" t="s">
        <v>2</v>
      </c>
      <c r="V44" s="3" t="s">
        <v>3</v>
      </c>
      <c r="W44" s="4" t="s">
        <v>4</v>
      </c>
      <c r="X44" s="4" t="s">
        <v>5</v>
      </c>
      <c r="Y44" s="4" t="s">
        <v>6</v>
      </c>
      <c r="Z44" s="4" t="s">
        <v>7</v>
      </c>
      <c r="AA44" s="5" t="s">
        <v>8</v>
      </c>
      <c r="AB44" s="1" t="s">
        <v>0</v>
      </c>
      <c r="AC44" s="2" t="s">
        <v>1</v>
      </c>
      <c r="AD44" s="3" t="s">
        <v>2</v>
      </c>
      <c r="AE44" s="3" t="s">
        <v>3</v>
      </c>
      <c r="AF44" s="4" t="s">
        <v>4</v>
      </c>
      <c r="AG44" s="4" t="s">
        <v>5</v>
      </c>
      <c r="AH44" s="4" t="s">
        <v>6</v>
      </c>
      <c r="AI44" s="4" t="s">
        <v>7</v>
      </c>
      <c r="AJ44" s="5" t="s">
        <v>8</v>
      </c>
      <c r="AK44" s="1" t="s">
        <v>0</v>
      </c>
      <c r="AL44" s="2" t="s">
        <v>1</v>
      </c>
      <c r="AM44" s="3" t="s">
        <v>2</v>
      </c>
      <c r="AN44" s="3" t="s">
        <v>3</v>
      </c>
      <c r="AO44" s="4" t="s">
        <v>4</v>
      </c>
      <c r="AP44" s="4" t="s">
        <v>5</v>
      </c>
      <c r="AQ44" s="4" t="s">
        <v>6</v>
      </c>
      <c r="AR44" s="4" t="s">
        <v>7</v>
      </c>
      <c r="AS44" s="5" t="s">
        <v>8</v>
      </c>
    </row>
    <row r="45" spans="1:45" x14ac:dyDescent="0.25">
      <c r="A45" s="6" t="s">
        <v>9</v>
      </c>
      <c r="B45" s="7">
        <v>276974</v>
      </c>
      <c r="C45" s="7">
        <v>4500</v>
      </c>
      <c r="D45" s="8">
        <v>1193</v>
      </c>
      <c r="E45" s="9">
        <v>13</v>
      </c>
      <c r="F45" s="9"/>
      <c r="G45" s="9">
        <v>12</v>
      </c>
      <c r="H45" s="9"/>
      <c r="I45" s="10">
        <f t="shared" ref="I45:I53" si="28">C45/B45</f>
        <v>1.6247012354950283E-2</v>
      </c>
      <c r="J45" s="6" t="s">
        <v>9</v>
      </c>
      <c r="K45" s="7">
        <v>324726</v>
      </c>
      <c r="L45" s="7">
        <v>4500</v>
      </c>
      <c r="M45" s="8">
        <v>1283</v>
      </c>
      <c r="N45" s="9">
        <v>15</v>
      </c>
      <c r="O45" s="9"/>
      <c r="P45" s="9">
        <v>10</v>
      </c>
      <c r="Q45" s="9"/>
      <c r="R45" s="10">
        <f t="shared" ref="R45:R50" si="29">L45/K45</f>
        <v>1.3857837068790303E-2</v>
      </c>
      <c r="S45" s="6" t="s">
        <v>9</v>
      </c>
      <c r="T45" s="7">
        <v>201580</v>
      </c>
      <c r="U45" s="7">
        <v>4500</v>
      </c>
      <c r="V45" s="8">
        <v>2780</v>
      </c>
      <c r="W45" s="9">
        <v>17</v>
      </c>
      <c r="X45" s="9"/>
      <c r="Y45" s="9">
        <v>10</v>
      </c>
      <c r="Z45" s="9"/>
      <c r="AA45" s="10">
        <f t="shared" ref="AA45:AA50" si="30">U45/T45</f>
        <v>2.2323643218573271E-2</v>
      </c>
      <c r="AB45" s="6" t="s">
        <v>9</v>
      </c>
      <c r="AC45" s="7">
        <v>464966</v>
      </c>
      <c r="AD45" s="7">
        <v>4500</v>
      </c>
      <c r="AE45" s="8">
        <v>2902</v>
      </c>
      <c r="AF45" s="9">
        <v>3</v>
      </c>
      <c r="AG45" s="9"/>
      <c r="AH45" s="9">
        <v>3</v>
      </c>
      <c r="AI45" s="9"/>
      <c r="AJ45" s="10">
        <f t="shared" ref="AJ45:AJ53" si="31">AD45/AC45</f>
        <v>9.6781270028346161E-3</v>
      </c>
      <c r="AK45" s="6" t="s">
        <v>9</v>
      </c>
      <c r="AL45" s="7">
        <v>236634</v>
      </c>
      <c r="AM45" s="7">
        <v>4500</v>
      </c>
      <c r="AN45" s="8">
        <v>804</v>
      </c>
      <c r="AO45" s="9">
        <v>27</v>
      </c>
      <c r="AP45" s="9"/>
      <c r="AQ45" s="9">
        <v>2</v>
      </c>
      <c r="AR45" s="9"/>
      <c r="AS45" s="10">
        <f t="shared" ref="AS45:AS52" si="32">AM45/AL45</f>
        <v>1.9016709348614314E-2</v>
      </c>
    </row>
    <row r="46" spans="1:45" x14ac:dyDescent="0.25">
      <c r="A46" s="1" t="s">
        <v>10</v>
      </c>
      <c r="B46" s="7">
        <v>60944</v>
      </c>
      <c r="C46" s="7">
        <v>3000</v>
      </c>
      <c r="D46" s="8">
        <v>243</v>
      </c>
      <c r="E46" s="9">
        <v>5</v>
      </c>
      <c r="F46" s="9"/>
      <c r="G46" s="9">
        <v>5</v>
      </c>
      <c r="H46" s="9"/>
      <c r="I46" s="10">
        <f t="shared" si="28"/>
        <v>4.922551850879496E-2</v>
      </c>
      <c r="J46" s="1" t="s">
        <v>10</v>
      </c>
      <c r="K46" s="7">
        <v>175334</v>
      </c>
      <c r="L46" s="7">
        <v>3500</v>
      </c>
      <c r="M46" s="8">
        <v>609</v>
      </c>
      <c r="N46" s="9">
        <v>12</v>
      </c>
      <c r="O46" s="9"/>
      <c r="P46" s="9">
        <v>10</v>
      </c>
      <c r="Q46" s="9"/>
      <c r="R46" s="10">
        <f t="shared" si="29"/>
        <v>1.9961901285546441E-2</v>
      </c>
      <c r="S46" s="1" t="s">
        <v>10</v>
      </c>
      <c r="T46" s="7">
        <v>78943</v>
      </c>
      <c r="U46" s="7">
        <v>3000</v>
      </c>
      <c r="V46" s="8">
        <v>341</v>
      </c>
      <c r="W46" s="9">
        <v>14</v>
      </c>
      <c r="X46" s="9"/>
      <c r="Y46" s="9">
        <v>14</v>
      </c>
      <c r="Z46" s="9"/>
      <c r="AA46" s="10">
        <f t="shared" si="30"/>
        <v>3.8002102783020658E-2</v>
      </c>
      <c r="AB46" s="1" t="s">
        <v>10</v>
      </c>
      <c r="AC46" s="7">
        <v>206598</v>
      </c>
      <c r="AD46" s="7">
        <v>3000</v>
      </c>
      <c r="AE46" s="8">
        <v>797</v>
      </c>
      <c r="AF46" s="9">
        <v>21</v>
      </c>
      <c r="AG46" s="9"/>
      <c r="AH46" s="9">
        <v>16</v>
      </c>
      <c r="AI46" s="9"/>
      <c r="AJ46" s="10">
        <f t="shared" si="31"/>
        <v>1.4520953736241396E-2</v>
      </c>
      <c r="AK46" s="1" t="s">
        <v>10</v>
      </c>
      <c r="AL46" s="7">
        <v>44179</v>
      </c>
      <c r="AM46" s="7">
        <v>3500</v>
      </c>
      <c r="AN46" s="8">
        <v>149</v>
      </c>
      <c r="AO46" s="9">
        <v>13</v>
      </c>
      <c r="AP46" s="9"/>
      <c r="AQ46" s="9">
        <v>12</v>
      </c>
      <c r="AR46" s="9"/>
      <c r="AS46" s="10">
        <f t="shared" si="32"/>
        <v>7.9223160325041314E-2</v>
      </c>
    </row>
    <row r="47" spans="1:45" x14ac:dyDescent="0.25">
      <c r="A47" s="1" t="s">
        <v>11</v>
      </c>
      <c r="B47" s="7">
        <v>181296</v>
      </c>
      <c r="C47" s="7">
        <v>3000</v>
      </c>
      <c r="D47" s="8">
        <v>540</v>
      </c>
      <c r="E47" s="9">
        <v>9</v>
      </c>
      <c r="F47" s="9"/>
      <c r="G47" s="9">
        <v>8</v>
      </c>
      <c r="H47" s="9"/>
      <c r="I47" s="10">
        <f t="shared" si="28"/>
        <v>1.6547524490336245E-2</v>
      </c>
      <c r="J47" s="1" t="s">
        <v>11</v>
      </c>
      <c r="K47" s="7">
        <v>175188</v>
      </c>
      <c r="L47" s="7">
        <v>3000</v>
      </c>
      <c r="M47" s="8">
        <v>720</v>
      </c>
      <c r="N47" s="9">
        <v>11</v>
      </c>
      <c r="O47" s="9"/>
      <c r="P47" s="9">
        <v>11</v>
      </c>
      <c r="Q47" s="9"/>
      <c r="R47" s="10">
        <f t="shared" si="29"/>
        <v>1.7124460579491747E-2</v>
      </c>
      <c r="S47" s="1" t="s">
        <v>11</v>
      </c>
      <c r="T47" s="7">
        <v>52738</v>
      </c>
      <c r="U47" s="7">
        <v>3000</v>
      </c>
      <c r="V47" s="8">
        <v>249</v>
      </c>
      <c r="W47" s="9">
        <v>9</v>
      </c>
      <c r="X47" s="9"/>
      <c r="Y47" s="9">
        <v>9</v>
      </c>
      <c r="Z47" s="9"/>
      <c r="AA47" s="10">
        <f t="shared" si="30"/>
        <v>5.6884978573324738E-2</v>
      </c>
      <c r="AB47" s="1" t="s">
        <v>11</v>
      </c>
      <c r="AC47" s="7">
        <v>114844</v>
      </c>
      <c r="AD47" s="7">
        <v>3500</v>
      </c>
      <c r="AE47" s="8">
        <v>685</v>
      </c>
      <c r="AF47" s="9">
        <v>14</v>
      </c>
      <c r="AG47" s="9"/>
      <c r="AH47" s="9">
        <v>14</v>
      </c>
      <c r="AI47" s="9"/>
      <c r="AJ47" s="10">
        <f t="shared" si="31"/>
        <v>3.0476124133607327E-2</v>
      </c>
      <c r="AK47" s="1" t="s">
        <v>11</v>
      </c>
      <c r="AL47" s="7">
        <v>183917</v>
      </c>
      <c r="AM47" s="7">
        <v>3000</v>
      </c>
      <c r="AN47" s="8">
        <v>778</v>
      </c>
      <c r="AO47" s="9">
        <v>16</v>
      </c>
      <c r="AP47" s="9"/>
      <c r="AQ47" s="9">
        <v>13</v>
      </c>
      <c r="AR47" s="9"/>
      <c r="AS47" s="10">
        <f t="shared" si="32"/>
        <v>1.6311705823822704E-2</v>
      </c>
    </row>
    <row r="48" spans="1:45" x14ac:dyDescent="0.25">
      <c r="A48" s="6" t="s">
        <v>12</v>
      </c>
      <c r="B48" s="7">
        <v>119295</v>
      </c>
      <c r="C48" s="7">
        <v>3500</v>
      </c>
      <c r="D48" s="7">
        <v>928</v>
      </c>
      <c r="E48" s="7">
        <v>16</v>
      </c>
      <c r="F48" s="7"/>
      <c r="G48" s="7">
        <v>10</v>
      </c>
      <c r="H48" s="7"/>
      <c r="I48" s="10">
        <f t="shared" si="28"/>
        <v>2.9339033488411083E-2</v>
      </c>
      <c r="J48" s="6" t="s">
        <v>12</v>
      </c>
      <c r="K48" s="7">
        <v>85240</v>
      </c>
      <c r="L48" s="7">
        <v>3500</v>
      </c>
      <c r="M48" s="7">
        <v>574</v>
      </c>
      <c r="N48" s="7">
        <v>11</v>
      </c>
      <c r="O48" s="7"/>
      <c r="P48" s="7">
        <v>9</v>
      </c>
      <c r="Q48" s="7"/>
      <c r="R48" s="10">
        <f t="shared" si="29"/>
        <v>4.1060534960112624E-2</v>
      </c>
      <c r="S48" s="6" t="s">
        <v>12</v>
      </c>
      <c r="T48" s="7">
        <v>122440</v>
      </c>
      <c r="U48" s="7">
        <v>3500</v>
      </c>
      <c r="V48" s="7">
        <v>742</v>
      </c>
      <c r="W48" s="7">
        <v>12</v>
      </c>
      <c r="X48" s="7"/>
      <c r="Y48" s="7">
        <v>10</v>
      </c>
      <c r="Z48" s="7"/>
      <c r="AA48" s="10">
        <f t="shared" si="30"/>
        <v>2.8585429598170533E-2</v>
      </c>
      <c r="AB48" s="6" t="s">
        <v>12</v>
      </c>
      <c r="AC48" s="7">
        <v>174994</v>
      </c>
      <c r="AD48" s="7">
        <v>3000</v>
      </c>
      <c r="AE48" s="7">
        <v>711</v>
      </c>
      <c r="AF48" s="7">
        <v>13</v>
      </c>
      <c r="AG48" s="7"/>
      <c r="AH48" s="7">
        <v>13</v>
      </c>
      <c r="AI48" s="7"/>
      <c r="AJ48" s="10">
        <f t="shared" si="31"/>
        <v>1.7143444918111476E-2</v>
      </c>
      <c r="AK48" s="6" t="s">
        <v>12</v>
      </c>
      <c r="AL48" s="7">
        <v>39486</v>
      </c>
      <c r="AM48" s="7">
        <v>3500</v>
      </c>
      <c r="AN48" s="7">
        <v>161</v>
      </c>
      <c r="AO48" s="7">
        <v>11</v>
      </c>
      <c r="AP48" s="7"/>
      <c r="AQ48" s="7">
        <v>10</v>
      </c>
      <c r="AR48" s="7"/>
      <c r="AS48" s="10">
        <f t="shared" si="32"/>
        <v>8.8639011295142581E-2</v>
      </c>
    </row>
    <row r="49" spans="1:45" x14ac:dyDescent="0.25">
      <c r="A49" s="6" t="s">
        <v>14</v>
      </c>
      <c r="B49" s="7">
        <v>99604</v>
      </c>
      <c r="C49" s="7">
        <v>3500</v>
      </c>
      <c r="D49" s="7">
        <v>601</v>
      </c>
      <c r="E49" s="7">
        <v>12</v>
      </c>
      <c r="F49" s="7"/>
      <c r="G49" s="7">
        <v>10</v>
      </c>
      <c r="H49" s="7"/>
      <c r="I49" s="10">
        <f t="shared" si="28"/>
        <v>3.5139151038110918E-2</v>
      </c>
      <c r="J49" s="6" t="s">
        <v>14</v>
      </c>
      <c r="K49" s="7">
        <v>70489</v>
      </c>
      <c r="L49" s="7">
        <v>3500</v>
      </c>
      <c r="M49" s="7">
        <v>405</v>
      </c>
      <c r="N49" s="7">
        <v>14</v>
      </c>
      <c r="O49" s="7"/>
      <c r="P49" s="7">
        <v>9</v>
      </c>
      <c r="Q49" s="7"/>
      <c r="R49" s="10">
        <f t="shared" si="29"/>
        <v>4.9653137368951182E-2</v>
      </c>
      <c r="S49" s="6" t="s">
        <v>14</v>
      </c>
      <c r="T49" s="7">
        <v>77178</v>
      </c>
      <c r="U49" s="7">
        <v>3000</v>
      </c>
      <c r="V49" s="7">
        <v>388</v>
      </c>
      <c r="W49" s="7">
        <v>14</v>
      </c>
      <c r="X49" s="7"/>
      <c r="Y49" s="7">
        <v>14</v>
      </c>
      <c r="Z49" s="7"/>
      <c r="AA49" s="10">
        <f t="shared" si="30"/>
        <v>3.8871180906475941E-2</v>
      </c>
      <c r="AB49" s="6" t="s">
        <v>14</v>
      </c>
      <c r="AC49" s="7">
        <v>160826</v>
      </c>
      <c r="AD49" s="7">
        <v>3000</v>
      </c>
      <c r="AE49" s="7">
        <v>844</v>
      </c>
      <c r="AF49" s="7">
        <v>17</v>
      </c>
      <c r="AG49" s="7"/>
      <c r="AH49" s="7">
        <v>4</v>
      </c>
      <c r="AI49" s="7"/>
      <c r="AJ49" s="10">
        <f t="shared" si="31"/>
        <v>1.8653700272344025E-2</v>
      </c>
      <c r="AK49" s="6" t="s">
        <v>14</v>
      </c>
      <c r="AL49" s="7">
        <v>55273</v>
      </c>
      <c r="AM49" s="7">
        <v>3000</v>
      </c>
      <c r="AN49" s="8">
        <v>249</v>
      </c>
      <c r="AO49" s="9">
        <v>11</v>
      </c>
      <c r="AP49" s="9"/>
      <c r="AQ49" s="9">
        <v>11</v>
      </c>
      <c r="AR49" s="7"/>
      <c r="AS49" s="10">
        <f t="shared" si="32"/>
        <v>5.4276047980026415E-2</v>
      </c>
    </row>
    <row r="50" spans="1:45" x14ac:dyDescent="0.25">
      <c r="A50" s="1" t="s">
        <v>16</v>
      </c>
      <c r="B50" s="7">
        <v>3225501</v>
      </c>
      <c r="C50" s="7">
        <v>16000</v>
      </c>
      <c r="D50" s="8">
        <v>10442</v>
      </c>
      <c r="E50" s="9">
        <v>103</v>
      </c>
      <c r="F50" s="9"/>
      <c r="G50" s="9">
        <v>1</v>
      </c>
      <c r="H50" s="9"/>
      <c r="I50" s="10">
        <f t="shared" si="28"/>
        <v>4.9604697068765437E-3</v>
      </c>
      <c r="J50" s="1" t="s">
        <v>15</v>
      </c>
      <c r="K50" s="7">
        <v>121287</v>
      </c>
      <c r="L50" s="7">
        <v>3300</v>
      </c>
      <c r="M50" s="8">
        <v>570</v>
      </c>
      <c r="N50" s="9">
        <v>11</v>
      </c>
      <c r="O50" s="9"/>
      <c r="P50" s="9">
        <v>11</v>
      </c>
      <c r="Q50" s="9"/>
      <c r="R50" s="10">
        <f t="shared" si="29"/>
        <v>2.7208192139305944E-2</v>
      </c>
      <c r="S50" s="6" t="s">
        <v>15</v>
      </c>
      <c r="T50" s="7">
        <v>94667</v>
      </c>
      <c r="U50" s="7">
        <v>3300</v>
      </c>
      <c r="V50" s="8">
        <v>431</v>
      </c>
      <c r="W50" s="9">
        <v>14</v>
      </c>
      <c r="X50" s="9"/>
      <c r="Y50" s="9">
        <v>13</v>
      </c>
      <c r="Z50" s="9"/>
      <c r="AA50" s="10">
        <f t="shared" si="30"/>
        <v>3.4859032186506385E-2</v>
      </c>
      <c r="AB50" s="1" t="s">
        <v>15</v>
      </c>
      <c r="AC50" s="7">
        <v>149924</v>
      </c>
      <c r="AD50" s="7">
        <v>3300</v>
      </c>
      <c r="AE50" s="8">
        <v>642</v>
      </c>
      <c r="AF50" s="9">
        <v>17</v>
      </c>
      <c r="AG50" s="9"/>
      <c r="AH50" s="9">
        <v>7</v>
      </c>
      <c r="AI50" s="9"/>
      <c r="AJ50" s="10">
        <f t="shared" si="31"/>
        <v>2.2011152317174036E-2</v>
      </c>
      <c r="AK50" s="1" t="s">
        <v>18</v>
      </c>
      <c r="AL50" s="7">
        <v>52824</v>
      </c>
      <c r="AM50" s="7">
        <v>3200</v>
      </c>
      <c r="AN50" s="8">
        <v>281</v>
      </c>
      <c r="AO50" s="9">
        <v>11</v>
      </c>
      <c r="AP50" s="9"/>
      <c r="AQ50" s="9">
        <v>9</v>
      </c>
      <c r="AR50" s="9"/>
      <c r="AS50" s="10">
        <f t="shared" si="32"/>
        <v>6.0578524912918368E-2</v>
      </c>
    </row>
    <row r="51" spans="1:45" x14ac:dyDescent="0.25">
      <c r="A51" s="1"/>
      <c r="B51" s="7"/>
      <c r="C51" s="7">
        <v>9000</v>
      </c>
      <c r="D51" s="8"/>
      <c r="E51" s="9"/>
      <c r="F51" s="9"/>
      <c r="G51" s="9"/>
      <c r="H51" s="9"/>
      <c r="I51" s="10" t="e">
        <f t="shared" si="28"/>
        <v>#DIV/0!</v>
      </c>
      <c r="J51" s="1"/>
      <c r="K51" s="7"/>
      <c r="L51" s="7"/>
      <c r="M51" s="8"/>
      <c r="N51" s="9"/>
      <c r="O51" s="9"/>
      <c r="P51" s="9"/>
      <c r="Q51" s="9"/>
      <c r="R51" s="10"/>
      <c r="S51" s="1"/>
      <c r="T51" s="7"/>
      <c r="U51" s="7"/>
      <c r="V51" s="8"/>
      <c r="W51" s="9"/>
      <c r="X51" s="9"/>
      <c r="Y51" s="9"/>
      <c r="Z51" s="9"/>
      <c r="AA51" s="10"/>
      <c r="AB51" s="1" t="s">
        <v>23</v>
      </c>
      <c r="AC51" s="7">
        <v>86067</v>
      </c>
      <c r="AD51" s="7">
        <v>3600</v>
      </c>
      <c r="AE51" s="8">
        <v>435</v>
      </c>
      <c r="AF51" s="9">
        <v>13</v>
      </c>
      <c r="AG51" s="9"/>
      <c r="AH51" s="9">
        <v>13</v>
      </c>
      <c r="AI51" s="9"/>
      <c r="AJ51" s="10">
        <f t="shared" si="31"/>
        <v>4.1827878280874205E-2</v>
      </c>
      <c r="AK51" s="1"/>
      <c r="AL51" s="7"/>
      <c r="AM51" s="7"/>
      <c r="AN51" s="8"/>
      <c r="AO51" s="9"/>
      <c r="AP51" s="9"/>
      <c r="AQ51" s="9"/>
      <c r="AR51" s="9"/>
      <c r="AS51" s="10" t="e">
        <f t="shared" si="32"/>
        <v>#DIV/0!</v>
      </c>
    </row>
    <row r="52" spans="1:45" x14ac:dyDescent="0.25">
      <c r="A52" s="1"/>
      <c r="B52" s="7"/>
      <c r="C52" s="7">
        <v>9000</v>
      </c>
      <c r="D52" s="8"/>
      <c r="E52" s="9"/>
      <c r="F52" s="9"/>
      <c r="G52" s="9"/>
      <c r="H52" s="9"/>
      <c r="I52" s="10" t="e">
        <f t="shared" si="28"/>
        <v>#DIV/0!</v>
      </c>
      <c r="J52" s="1"/>
      <c r="K52" s="7"/>
      <c r="L52" s="7"/>
      <c r="M52" s="8"/>
      <c r="N52" s="9"/>
      <c r="O52" s="9"/>
      <c r="P52" s="9"/>
      <c r="Q52" s="9"/>
      <c r="R52" s="10"/>
      <c r="S52" s="1"/>
      <c r="T52" s="7"/>
      <c r="U52" s="7"/>
      <c r="V52" s="8"/>
      <c r="W52" s="9"/>
      <c r="X52" s="9"/>
      <c r="Y52" s="9"/>
      <c r="Z52" s="9"/>
      <c r="AA52" s="10"/>
      <c r="AB52" s="1" t="s">
        <v>18</v>
      </c>
      <c r="AC52" s="7">
        <v>137099</v>
      </c>
      <c r="AD52" s="7">
        <v>3200</v>
      </c>
      <c r="AE52" s="8">
        <v>460</v>
      </c>
      <c r="AF52" s="9">
        <v>14</v>
      </c>
      <c r="AG52" s="9"/>
      <c r="AH52" s="9">
        <v>14</v>
      </c>
      <c r="AI52" s="9"/>
      <c r="AJ52" s="10">
        <f t="shared" si="31"/>
        <v>2.3340797525875461E-2</v>
      </c>
      <c r="AK52" s="1"/>
      <c r="AL52" s="7"/>
      <c r="AM52" s="7"/>
      <c r="AN52" s="8"/>
      <c r="AO52" s="9"/>
      <c r="AP52" s="9"/>
      <c r="AQ52" s="9"/>
      <c r="AR52" s="9"/>
      <c r="AS52" s="10" t="e">
        <f t="shared" si="32"/>
        <v>#DIV/0!</v>
      </c>
    </row>
    <row r="53" spans="1:45" x14ac:dyDescent="0.25">
      <c r="A53" s="1" t="s">
        <v>15</v>
      </c>
      <c r="B53" s="7">
        <v>53858</v>
      </c>
      <c r="C53" s="7">
        <v>3300</v>
      </c>
      <c r="D53" s="8">
        <v>310</v>
      </c>
      <c r="E53" s="9">
        <v>12</v>
      </c>
      <c r="F53" s="9"/>
      <c r="G53" s="9">
        <v>12</v>
      </c>
      <c r="H53" s="9"/>
      <c r="I53" s="10">
        <f t="shared" si="28"/>
        <v>6.1272234394147571E-2</v>
      </c>
      <c r="J53" s="1"/>
      <c r="K53" s="7"/>
      <c r="L53" s="7"/>
      <c r="M53" s="8"/>
      <c r="N53" s="9"/>
      <c r="O53" s="9"/>
      <c r="P53" s="9"/>
      <c r="Q53" s="9"/>
      <c r="R53" s="10"/>
      <c r="S53" s="1"/>
      <c r="T53" s="7"/>
      <c r="U53" s="7"/>
      <c r="V53" s="8"/>
      <c r="W53" s="9"/>
      <c r="X53" s="9"/>
      <c r="Y53" s="9"/>
      <c r="Z53" s="9"/>
      <c r="AA53" s="10"/>
      <c r="AB53" s="1" t="s">
        <v>25</v>
      </c>
      <c r="AC53" s="7">
        <v>435764</v>
      </c>
      <c r="AD53" s="7">
        <v>5600</v>
      </c>
      <c r="AE53" s="8">
        <v>1723</v>
      </c>
      <c r="AF53" s="9">
        <v>1</v>
      </c>
      <c r="AG53" s="9"/>
      <c r="AH53" s="9">
        <v>1</v>
      </c>
      <c r="AI53" s="9"/>
      <c r="AJ53" s="10">
        <f t="shared" si="31"/>
        <v>1.2850992739189103E-2</v>
      </c>
      <c r="AK53" s="1"/>
      <c r="AL53" s="7"/>
      <c r="AM53" s="7"/>
      <c r="AN53" s="8"/>
      <c r="AO53" s="9"/>
      <c r="AP53" s="9"/>
      <c r="AQ53" s="9"/>
      <c r="AR53" s="9"/>
      <c r="AS53" s="10"/>
    </row>
    <row r="54" spans="1:45" x14ac:dyDescent="0.25">
      <c r="A54" s="1"/>
      <c r="B54" s="7"/>
      <c r="C54" s="7"/>
      <c r="D54" s="8"/>
      <c r="E54" s="9"/>
      <c r="F54" s="9"/>
      <c r="G54" s="9"/>
      <c r="H54" s="9"/>
      <c r="I54" s="10"/>
      <c r="J54" s="1"/>
      <c r="K54" s="7"/>
      <c r="L54" s="7"/>
      <c r="M54" s="8"/>
      <c r="N54" s="9"/>
      <c r="O54" s="9"/>
      <c r="P54" s="9"/>
      <c r="Q54" s="9"/>
      <c r="R54" s="10"/>
      <c r="S54" s="1"/>
      <c r="T54" s="7"/>
      <c r="U54" s="7"/>
      <c r="V54" s="8"/>
      <c r="W54" s="9"/>
      <c r="X54" s="9"/>
      <c r="Y54" s="9"/>
      <c r="Z54" s="9"/>
      <c r="AA54" s="10"/>
      <c r="AB54" s="1"/>
      <c r="AC54" s="7"/>
      <c r="AD54" s="7"/>
      <c r="AE54" s="8"/>
      <c r="AF54" s="9"/>
      <c r="AG54" s="9"/>
      <c r="AH54" s="9"/>
      <c r="AI54" s="9"/>
      <c r="AJ54" s="10"/>
      <c r="AK54" s="1"/>
      <c r="AL54" s="7"/>
      <c r="AM54" s="7"/>
      <c r="AN54" s="8"/>
      <c r="AO54" s="9"/>
      <c r="AP54" s="9"/>
      <c r="AQ54" s="9"/>
      <c r="AR54" s="9"/>
      <c r="AS54" s="10"/>
    </row>
    <row r="55" spans="1:45" x14ac:dyDescent="0.25">
      <c r="A55" s="6"/>
      <c r="B55" s="7"/>
      <c r="C55" s="7"/>
      <c r="D55" s="7"/>
      <c r="E55" s="7"/>
      <c r="F55" s="7"/>
      <c r="G55" s="7"/>
      <c r="H55" s="7"/>
      <c r="I55" s="10"/>
      <c r="J55" s="6"/>
      <c r="K55" s="7"/>
      <c r="L55" s="7"/>
      <c r="M55" s="7"/>
      <c r="N55" s="7"/>
      <c r="O55" s="7"/>
      <c r="P55" s="7"/>
      <c r="Q55" s="7"/>
      <c r="R55" s="10"/>
      <c r="S55" s="6"/>
      <c r="T55" s="7"/>
      <c r="U55" s="7"/>
      <c r="V55" s="7"/>
      <c r="W55" s="7"/>
      <c r="X55" s="7"/>
      <c r="Y55" s="7"/>
      <c r="Z55" s="7"/>
      <c r="AA55" s="10"/>
      <c r="AB55" s="6"/>
      <c r="AC55" s="7"/>
      <c r="AD55" s="7"/>
      <c r="AE55" s="7"/>
      <c r="AF55" s="7"/>
      <c r="AG55" s="7"/>
      <c r="AH55" s="7"/>
      <c r="AI55" s="7"/>
      <c r="AJ55" s="10"/>
      <c r="AK55" s="6"/>
      <c r="AL55" s="7"/>
      <c r="AM55" s="7"/>
      <c r="AN55" s="7"/>
      <c r="AO55" s="7"/>
      <c r="AP55" s="7"/>
      <c r="AQ55" s="7"/>
      <c r="AR55" s="7"/>
      <c r="AS55" s="10"/>
    </row>
    <row r="56" spans="1:45" x14ac:dyDescent="0.25">
      <c r="A56" s="1"/>
      <c r="B56" s="7"/>
      <c r="C56" s="7"/>
      <c r="D56" s="8"/>
      <c r="E56" s="9"/>
      <c r="F56" s="9"/>
      <c r="G56" s="9"/>
      <c r="H56" s="9"/>
      <c r="I56" s="10"/>
      <c r="J56" s="1"/>
      <c r="K56" s="7"/>
      <c r="L56" s="7"/>
      <c r="M56" s="8"/>
      <c r="N56" s="9"/>
      <c r="O56" s="9"/>
      <c r="P56" s="9"/>
      <c r="Q56" s="9"/>
      <c r="R56" s="10"/>
      <c r="S56" s="1"/>
      <c r="T56" s="7"/>
      <c r="U56" s="7"/>
      <c r="V56" s="8"/>
      <c r="W56" s="9"/>
      <c r="X56" s="9"/>
      <c r="Y56" s="9"/>
      <c r="Z56" s="9"/>
      <c r="AA56" s="10"/>
      <c r="AB56" s="1"/>
      <c r="AC56" s="7"/>
      <c r="AD56" s="7"/>
      <c r="AE56" s="8"/>
      <c r="AF56" s="9"/>
      <c r="AG56" s="9"/>
      <c r="AH56" s="9"/>
      <c r="AI56" s="9"/>
      <c r="AJ56" s="10"/>
      <c r="AK56" s="1"/>
      <c r="AL56" s="7"/>
      <c r="AM56" s="7"/>
      <c r="AN56" s="8"/>
      <c r="AO56" s="9"/>
      <c r="AP56" s="9"/>
      <c r="AQ56" s="9"/>
      <c r="AR56" s="9"/>
      <c r="AS56" s="10"/>
    </row>
    <row r="57" spans="1:45" x14ac:dyDescent="0.25">
      <c r="A57" s="1"/>
      <c r="B57" s="7"/>
      <c r="C57" s="7"/>
      <c r="D57" s="8"/>
      <c r="E57" s="9"/>
      <c r="F57" s="9"/>
      <c r="G57" s="9"/>
      <c r="H57" s="9" t="s">
        <v>26</v>
      </c>
      <c r="I57" s="10"/>
      <c r="J57" s="1"/>
      <c r="K57" s="7"/>
      <c r="L57" s="7"/>
      <c r="M57" s="8"/>
      <c r="N57" s="9"/>
      <c r="O57" s="9"/>
      <c r="P57" s="9"/>
      <c r="Q57" s="9"/>
      <c r="R57" s="10"/>
      <c r="S57" s="1"/>
      <c r="T57" s="7"/>
      <c r="U57" s="7"/>
      <c r="V57" s="8"/>
      <c r="W57" s="9"/>
      <c r="X57" s="9"/>
      <c r="Y57" s="9"/>
      <c r="Z57" s="9"/>
      <c r="AA57" s="10"/>
      <c r="AB57" s="1"/>
      <c r="AC57" s="7"/>
      <c r="AD57" s="7"/>
      <c r="AE57" s="8"/>
      <c r="AF57" s="9"/>
      <c r="AG57" s="9"/>
      <c r="AH57" s="9"/>
      <c r="AI57" s="9"/>
      <c r="AJ57" s="10"/>
      <c r="AK57" s="1"/>
      <c r="AL57" s="7"/>
      <c r="AM57" s="7"/>
      <c r="AN57" s="8"/>
      <c r="AO57" s="9"/>
      <c r="AP57" s="9"/>
      <c r="AQ57" s="9"/>
      <c r="AR57" s="9"/>
      <c r="AS57" s="10"/>
    </row>
    <row r="58" spans="1:45" ht="15.75" thickBot="1" x14ac:dyDescent="0.3">
      <c r="A58" s="12"/>
      <c r="B58" s="13"/>
      <c r="C58" s="13"/>
      <c r="D58" s="14"/>
      <c r="E58" s="15"/>
      <c r="F58" s="15"/>
      <c r="G58" s="15"/>
      <c r="H58" s="15"/>
      <c r="I58" s="10"/>
      <c r="J58" s="12"/>
      <c r="K58" s="13"/>
      <c r="L58" s="13"/>
      <c r="M58" s="14"/>
      <c r="N58" s="15"/>
      <c r="O58" s="15"/>
      <c r="P58" s="15"/>
      <c r="Q58" s="15"/>
      <c r="R58" s="10"/>
      <c r="S58" s="12"/>
      <c r="T58" s="13"/>
      <c r="U58" s="13"/>
      <c r="V58" s="14"/>
      <c r="W58" s="15"/>
      <c r="X58" s="15"/>
      <c r="Y58" s="15"/>
      <c r="Z58" s="15"/>
      <c r="AA58" s="10"/>
      <c r="AB58" s="12"/>
      <c r="AC58" s="13"/>
      <c r="AD58" s="13"/>
      <c r="AE58" s="14"/>
      <c r="AF58" s="15"/>
      <c r="AG58" s="15"/>
      <c r="AH58" s="15"/>
      <c r="AI58" s="15"/>
      <c r="AJ58" s="10"/>
      <c r="AK58" s="12"/>
      <c r="AL58" s="13"/>
      <c r="AM58" s="13"/>
      <c r="AN58" s="14"/>
      <c r="AO58" s="15"/>
      <c r="AP58" s="15"/>
      <c r="AQ58" s="15"/>
      <c r="AR58" s="15"/>
      <c r="AS58" s="10"/>
    </row>
    <row r="59" spans="1:45" ht="15.75" thickBot="1" x14ac:dyDescent="0.3">
      <c r="A59" s="16"/>
      <c r="B59" s="17">
        <f t="shared" ref="B59:H59" si="33">SUM(B45:B58)</f>
        <v>4017472</v>
      </c>
      <c r="C59" s="17">
        <f t="shared" si="33"/>
        <v>54800</v>
      </c>
      <c r="D59" s="17">
        <f t="shared" si="33"/>
        <v>14257</v>
      </c>
      <c r="E59" s="17">
        <f t="shared" si="33"/>
        <v>170</v>
      </c>
      <c r="F59" s="17">
        <f t="shared" si="33"/>
        <v>0</v>
      </c>
      <c r="G59" s="17">
        <f t="shared" si="33"/>
        <v>58</v>
      </c>
      <c r="H59" s="17">
        <f t="shared" si="33"/>
        <v>0</v>
      </c>
      <c r="I59" s="18">
        <f>C59/B59</f>
        <v>1.3640418651330987E-2</v>
      </c>
      <c r="J59" s="16"/>
      <c r="K59" s="17">
        <f t="shared" ref="K59:Q59" si="34">SUM(K45:K58)</f>
        <v>952264</v>
      </c>
      <c r="L59" s="17">
        <f t="shared" si="34"/>
        <v>21300</v>
      </c>
      <c r="M59" s="17">
        <f t="shared" si="34"/>
        <v>4161</v>
      </c>
      <c r="N59" s="17">
        <f t="shared" si="34"/>
        <v>74</v>
      </c>
      <c r="O59" s="17">
        <f t="shared" si="34"/>
        <v>0</v>
      </c>
      <c r="P59" s="17">
        <f t="shared" si="34"/>
        <v>60</v>
      </c>
      <c r="Q59" s="17">
        <f t="shared" si="34"/>
        <v>0</v>
      </c>
      <c r="R59" s="18">
        <f>L59/K59</f>
        <v>2.2367746759302042E-2</v>
      </c>
      <c r="S59" s="16"/>
      <c r="T59" s="17">
        <f t="shared" ref="T59:Z59" si="35">SUM(T45:T58)</f>
        <v>627546</v>
      </c>
      <c r="U59" s="17">
        <f t="shared" si="35"/>
        <v>20300</v>
      </c>
      <c r="V59" s="17">
        <f t="shared" si="35"/>
        <v>4931</v>
      </c>
      <c r="W59" s="17">
        <f t="shared" si="35"/>
        <v>80</v>
      </c>
      <c r="X59" s="17">
        <f t="shared" si="35"/>
        <v>0</v>
      </c>
      <c r="Y59" s="17">
        <f t="shared" si="35"/>
        <v>70</v>
      </c>
      <c r="Z59" s="17">
        <f t="shared" si="35"/>
        <v>0</v>
      </c>
      <c r="AA59" s="18">
        <f>U59/T59</f>
        <v>3.234822626548492E-2</v>
      </c>
      <c r="AB59" s="16"/>
      <c r="AC59" s="17">
        <f t="shared" ref="AC59:AI59" si="36">SUM(AC45:AC58)</f>
        <v>1931082</v>
      </c>
      <c r="AD59" s="17">
        <f t="shared" si="36"/>
        <v>32700</v>
      </c>
      <c r="AE59" s="17">
        <f t="shared" si="36"/>
        <v>9199</v>
      </c>
      <c r="AF59" s="17">
        <f t="shared" si="36"/>
        <v>113</v>
      </c>
      <c r="AG59" s="17">
        <f t="shared" si="36"/>
        <v>0</v>
      </c>
      <c r="AH59" s="17">
        <f t="shared" si="36"/>
        <v>85</v>
      </c>
      <c r="AI59" s="17">
        <f t="shared" si="36"/>
        <v>0</v>
      </c>
      <c r="AJ59" s="18">
        <f>AD59/AC59</f>
        <v>1.6933511886082518E-2</v>
      </c>
      <c r="AK59" s="16"/>
      <c r="AL59" s="17">
        <f t="shared" ref="AL59:AR59" si="37">SUM(AL45:AL58)</f>
        <v>612313</v>
      </c>
      <c r="AM59" s="17">
        <f t="shared" si="37"/>
        <v>20700</v>
      </c>
      <c r="AN59" s="17">
        <f t="shared" si="37"/>
        <v>2422</v>
      </c>
      <c r="AO59" s="17">
        <f t="shared" si="37"/>
        <v>89</v>
      </c>
      <c r="AP59" s="17">
        <f t="shared" si="37"/>
        <v>0</v>
      </c>
      <c r="AQ59" s="17">
        <f t="shared" si="37"/>
        <v>57</v>
      </c>
      <c r="AR59" s="17">
        <f t="shared" si="37"/>
        <v>0</v>
      </c>
      <c r="AS59" s="18">
        <f>AM59/AL59</f>
        <v>3.3806239619279685E-2</v>
      </c>
    </row>
    <row r="60" spans="1:45" ht="15.75" thickBot="1" x14ac:dyDescent="0.3">
      <c r="A60" s="19" t="s">
        <v>19</v>
      </c>
      <c r="B60" s="21"/>
      <c r="C60" s="20"/>
      <c r="D60" s="20"/>
      <c r="E60" s="20"/>
      <c r="F60" s="20"/>
      <c r="G60" s="20"/>
      <c r="H60" s="20"/>
      <c r="I60" s="18"/>
      <c r="J60" s="19" t="s">
        <v>19</v>
      </c>
      <c r="K60" s="21"/>
      <c r="L60" s="20"/>
      <c r="M60" s="20"/>
      <c r="N60" s="20"/>
      <c r="O60" s="20"/>
      <c r="P60" s="20"/>
      <c r="Q60" s="20"/>
      <c r="R60" s="18"/>
      <c r="S60" s="19" t="s">
        <v>19</v>
      </c>
      <c r="T60" s="21"/>
      <c r="U60" s="20"/>
      <c r="V60" s="20"/>
      <c r="W60" s="20"/>
      <c r="X60" s="20"/>
      <c r="Y60" s="20"/>
      <c r="Z60" s="20"/>
      <c r="AA60" s="18"/>
      <c r="AB60" s="19" t="s">
        <v>19</v>
      </c>
      <c r="AC60" s="21"/>
      <c r="AD60" s="20"/>
      <c r="AE60" s="20"/>
      <c r="AF60" s="20"/>
      <c r="AG60" s="20"/>
      <c r="AH60" s="20"/>
      <c r="AI60" s="20"/>
      <c r="AJ60" s="18"/>
      <c r="AK60" s="19" t="s">
        <v>19</v>
      </c>
      <c r="AL60" s="21">
        <v>1643267.73</v>
      </c>
      <c r="AM60" s="20"/>
      <c r="AN60" s="20"/>
      <c r="AO60" s="20"/>
      <c r="AP60" s="20"/>
      <c r="AQ60" s="20"/>
      <c r="AR60" s="20"/>
      <c r="AS60" s="18"/>
    </row>
    <row r="61" spans="1:45" ht="15.75" thickBot="1" x14ac:dyDescent="0.3">
      <c r="A61" s="22" t="s">
        <v>20</v>
      </c>
      <c r="B61" s="23">
        <f t="shared" ref="B61:H61" si="38">SUM(B59:B60)</f>
        <v>4017472</v>
      </c>
      <c r="C61" s="23">
        <f t="shared" si="38"/>
        <v>54800</v>
      </c>
      <c r="D61" s="23">
        <f t="shared" si="38"/>
        <v>14257</v>
      </c>
      <c r="E61" s="23">
        <f t="shared" si="38"/>
        <v>170</v>
      </c>
      <c r="F61" s="23">
        <f t="shared" si="38"/>
        <v>0</v>
      </c>
      <c r="G61" s="23">
        <f t="shared" si="38"/>
        <v>58</v>
      </c>
      <c r="H61" s="23">
        <f t="shared" si="38"/>
        <v>0</v>
      </c>
      <c r="I61" s="24">
        <f>C61/B61</f>
        <v>1.3640418651330987E-2</v>
      </c>
      <c r="J61" s="22" t="s">
        <v>20</v>
      </c>
      <c r="K61" s="23">
        <f t="shared" ref="K61:Q61" si="39">SUM(K59:K60)</f>
        <v>952264</v>
      </c>
      <c r="L61" s="23">
        <f t="shared" si="39"/>
        <v>21300</v>
      </c>
      <c r="M61" s="23">
        <f t="shared" si="39"/>
        <v>4161</v>
      </c>
      <c r="N61" s="23">
        <f t="shared" si="39"/>
        <v>74</v>
      </c>
      <c r="O61" s="23">
        <f t="shared" si="39"/>
        <v>0</v>
      </c>
      <c r="P61" s="23">
        <f t="shared" si="39"/>
        <v>60</v>
      </c>
      <c r="Q61" s="23">
        <f t="shared" si="39"/>
        <v>0</v>
      </c>
      <c r="R61" s="24">
        <f>L61/K61</f>
        <v>2.2367746759302042E-2</v>
      </c>
      <c r="S61" s="22" t="s">
        <v>20</v>
      </c>
      <c r="T61" s="23">
        <f t="shared" ref="T61:Z61" si="40">SUM(T59:T60)</f>
        <v>627546</v>
      </c>
      <c r="U61" s="23">
        <f t="shared" si="40"/>
        <v>20300</v>
      </c>
      <c r="V61" s="23">
        <f t="shared" si="40"/>
        <v>4931</v>
      </c>
      <c r="W61" s="23">
        <f t="shared" si="40"/>
        <v>80</v>
      </c>
      <c r="X61" s="23">
        <f t="shared" si="40"/>
        <v>0</v>
      </c>
      <c r="Y61" s="23">
        <f t="shared" si="40"/>
        <v>70</v>
      </c>
      <c r="Z61" s="23">
        <f t="shared" si="40"/>
        <v>0</v>
      </c>
      <c r="AA61" s="24">
        <f>U61/T61</f>
        <v>3.234822626548492E-2</v>
      </c>
      <c r="AB61" s="22" t="s">
        <v>20</v>
      </c>
      <c r="AC61" s="23">
        <f t="shared" ref="AC61:AI61" si="41">SUM(AC59:AC60)</f>
        <v>1931082</v>
      </c>
      <c r="AD61" s="23">
        <f t="shared" si="41"/>
        <v>32700</v>
      </c>
      <c r="AE61" s="23">
        <f t="shared" si="41"/>
        <v>9199</v>
      </c>
      <c r="AF61" s="23">
        <f t="shared" si="41"/>
        <v>113</v>
      </c>
      <c r="AG61" s="23">
        <f t="shared" si="41"/>
        <v>0</v>
      </c>
      <c r="AH61" s="23">
        <f t="shared" si="41"/>
        <v>85</v>
      </c>
      <c r="AI61" s="23">
        <f t="shared" si="41"/>
        <v>0</v>
      </c>
      <c r="AJ61" s="24">
        <f>AD61/AC61</f>
        <v>1.6933511886082518E-2</v>
      </c>
      <c r="AK61" s="22" t="s">
        <v>20</v>
      </c>
      <c r="AL61" s="23">
        <f t="shared" ref="AL61:AR61" si="42">SUM(AL59:AL60)</f>
        <v>2255580.73</v>
      </c>
      <c r="AM61" s="23">
        <f t="shared" si="42"/>
        <v>20700</v>
      </c>
      <c r="AN61" s="23">
        <f t="shared" si="42"/>
        <v>2422</v>
      </c>
      <c r="AO61" s="23">
        <f t="shared" si="42"/>
        <v>89</v>
      </c>
      <c r="AP61" s="23">
        <f t="shared" si="42"/>
        <v>0</v>
      </c>
      <c r="AQ61" s="23">
        <f t="shared" si="42"/>
        <v>57</v>
      </c>
      <c r="AR61" s="23">
        <f t="shared" si="42"/>
        <v>0</v>
      </c>
      <c r="AS61" s="24">
        <f>AM61/AL61</f>
        <v>9.1772374735618525E-3</v>
      </c>
    </row>
    <row r="62" spans="1:45" x14ac:dyDescent="0.25">
      <c r="A62" s="29"/>
      <c r="B62" s="29"/>
      <c r="C62" s="29"/>
      <c r="D62" s="29"/>
      <c r="E62" s="29"/>
      <c r="F62" s="29"/>
      <c r="G62" s="29"/>
      <c r="H62" s="29"/>
      <c r="I62" s="29"/>
      <c r="J62" s="29"/>
      <c r="K62" s="29"/>
      <c r="L62" s="29"/>
      <c r="M62" s="29"/>
      <c r="N62" s="29"/>
      <c r="O62" s="29"/>
      <c r="P62" s="29"/>
      <c r="Q62" s="29"/>
      <c r="R62" s="29"/>
      <c r="S62" s="29"/>
      <c r="T62" s="29"/>
      <c r="U62" s="29"/>
      <c r="V62" s="29"/>
      <c r="W62" s="29"/>
      <c r="X62" s="29"/>
      <c r="Y62" s="29"/>
      <c r="Z62" s="29"/>
      <c r="AA62" s="29"/>
      <c r="AB62" s="29"/>
      <c r="AC62" s="29"/>
      <c r="AD62" s="29"/>
      <c r="AE62" s="29"/>
      <c r="AF62" s="29"/>
      <c r="AG62" s="29"/>
      <c r="AH62" s="29"/>
      <c r="AI62" s="29"/>
      <c r="AJ62" s="29"/>
      <c r="AK62" s="29"/>
      <c r="AL62" s="29"/>
      <c r="AM62" s="29"/>
      <c r="AN62" s="29"/>
      <c r="AO62" s="29"/>
      <c r="AP62" s="29"/>
      <c r="AQ62" s="29"/>
      <c r="AR62" s="29"/>
      <c r="AS62" s="29"/>
    </row>
    <row r="63" spans="1:45" ht="15.75" thickBot="1" x14ac:dyDescent="0.3">
      <c r="A63" s="29"/>
      <c r="B63" s="29"/>
      <c r="C63" s="29"/>
      <c r="D63" s="29"/>
      <c r="E63" s="29"/>
      <c r="F63" s="29"/>
      <c r="G63" s="29"/>
      <c r="H63" s="29"/>
      <c r="I63" s="29"/>
      <c r="J63" s="29"/>
      <c r="K63" s="29"/>
      <c r="L63" s="29"/>
      <c r="M63" s="29"/>
      <c r="N63" s="29"/>
      <c r="O63" s="29"/>
      <c r="P63" s="29"/>
      <c r="Q63" s="29"/>
      <c r="R63" s="29"/>
      <c r="S63" s="29"/>
      <c r="T63" s="29"/>
      <c r="U63" s="29"/>
      <c r="V63" s="29"/>
      <c r="W63" s="29"/>
      <c r="X63" s="29"/>
      <c r="Y63" s="29"/>
      <c r="Z63" s="29"/>
      <c r="AA63" s="29"/>
      <c r="AB63" s="29"/>
      <c r="AC63" s="29"/>
      <c r="AD63" s="29"/>
      <c r="AE63" s="29"/>
      <c r="AF63" s="29"/>
      <c r="AG63" s="29"/>
      <c r="AH63" s="29"/>
      <c r="AI63" s="29"/>
      <c r="AJ63" s="29"/>
      <c r="AK63" s="29"/>
      <c r="AL63" s="29"/>
      <c r="AM63" s="29"/>
      <c r="AN63" s="29"/>
      <c r="AO63" s="29"/>
      <c r="AP63" s="29"/>
      <c r="AQ63" s="29"/>
      <c r="AR63" s="29"/>
      <c r="AS63" s="29"/>
    </row>
    <row r="64" spans="1:45" x14ac:dyDescent="0.25">
      <c r="A64" s="30">
        <v>42058</v>
      </c>
      <c r="B64" s="31"/>
      <c r="C64" s="31"/>
      <c r="D64" s="31"/>
      <c r="E64" s="31"/>
      <c r="F64" s="31"/>
      <c r="G64" s="31"/>
      <c r="H64" s="31"/>
      <c r="I64" s="32"/>
      <c r="J64" s="30">
        <v>42059</v>
      </c>
      <c r="K64" s="31"/>
      <c r="L64" s="31"/>
      <c r="M64" s="31"/>
      <c r="N64" s="31"/>
      <c r="O64" s="31"/>
      <c r="P64" s="31"/>
      <c r="Q64" s="31"/>
      <c r="R64" s="32"/>
      <c r="S64" s="30">
        <v>42060</v>
      </c>
      <c r="T64" s="31"/>
      <c r="U64" s="31"/>
      <c r="V64" s="31"/>
      <c r="W64" s="31"/>
      <c r="X64" s="31"/>
      <c r="Y64" s="31"/>
      <c r="Z64" s="31"/>
      <c r="AA64" s="32"/>
      <c r="AB64" s="30">
        <v>42061</v>
      </c>
      <c r="AC64" s="31"/>
      <c r="AD64" s="31"/>
      <c r="AE64" s="31"/>
      <c r="AF64" s="31"/>
      <c r="AG64" s="31"/>
      <c r="AH64" s="31"/>
      <c r="AI64" s="31"/>
      <c r="AJ64" s="32"/>
      <c r="AK64" s="30">
        <v>42062</v>
      </c>
      <c r="AL64" s="31"/>
      <c r="AM64" s="31"/>
      <c r="AN64" s="31"/>
      <c r="AO64" s="31"/>
      <c r="AP64" s="31"/>
      <c r="AQ64" s="31"/>
      <c r="AR64" s="31"/>
      <c r="AS64" s="32"/>
    </row>
    <row r="65" spans="1:45" ht="45" x14ac:dyDescent="0.25">
      <c r="A65" s="1" t="s">
        <v>0</v>
      </c>
      <c r="B65" s="2" t="s">
        <v>1</v>
      </c>
      <c r="C65" s="3" t="s">
        <v>2</v>
      </c>
      <c r="D65" s="3" t="s">
        <v>3</v>
      </c>
      <c r="E65" s="4" t="s">
        <v>4</v>
      </c>
      <c r="F65" s="4" t="s">
        <v>5</v>
      </c>
      <c r="G65" s="4" t="s">
        <v>6</v>
      </c>
      <c r="H65" s="4" t="s">
        <v>21</v>
      </c>
      <c r="I65" s="5" t="s">
        <v>8</v>
      </c>
      <c r="J65" s="1" t="s">
        <v>0</v>
      </c>
      <c r="K65" s="2" t="s">
        <v>1</v>
      </c>
      <c r="L65" s="3" t="s">
        <v>2</v>
      </c>
      <c r="M65" s="3" t="s">
        <v>3</v>
      </c>
      <c r="N65" s="4" t="s">
        <v>4</v>
      </c>
      <c r="O65" s="4" t="s">
        <v>5</v>
      </c>
      <c r="P65" s="4" t="s">
        <v>6</v>
      </c>
      <c r="Q65" s="4" t="s">
        <v>7</v>
      </c>
      <c r="R65" s="5" t="s">
        <v>8</v>
      </c>
      <c r="S65" s="1" t="s">
        <v>0</v>
      </c>
      <c r="T65" s="2" t="s">
        <v>1</v>
      </c>
      <c r="U65" s="3" t="s">
        <v>2</v>
      </c>
      <c r="V65" s="3" t="s">
        <v>3</v>
      </c>
      <c r="W65" s="4" t="s">
        <v>4</v>
      </c>
      <c r="X65" s="4" t="s">
        <v>5</v>
      </c>
      <c r="Y65" s="4" t="s">
        <v>6</v>
      </c>
      <c r="Z65" s="4" t="s">
        <v>7</v>
      </c>
      <c r="AA65" s="5" t="s">
        <v>8</v>
      </c>
      <c r="AB65" s="1" t="s">
        <v>0</v>
      </c>
      <c r="AC65" s="2" t="s">
        <v>1</v>
      </c>
      <c r="AD65" s="3" t="s">
        <v>2</v>
      </c>
      <c r="AE65" s="3" t="s">
        <v>3</v>
      </c>
      <c r="AF65" s="4" t="s">
        <v>4</v>
      </c>
      <c r="AG65" s="4" t="s">
        <v>5</v>
      </c>
      <c r="AH65" s="4" t="s">
        <v>6</v>
      </c>
      <c r="AI65" s="4" t="s">
        <v>7</v>
      </c>
      <c r="AJ65" s="5" t="s">
        <v>8</v>
      </c>
      <c r="AK65" s="1" t="s">
        <v>0</v>
      </c>
      <c r="AL65" s="2" t="s">
        <v>1</v>
      </c>
      <c r="AM65" s="3" t="s">
        <v>2</v>
      </c>
      <c r="AN65" s="3" t="s">
        <v>3</v>
      </c>
      <c r="AO65" s="4" t="s">
        <v>4</v>
      </c>
      <c r="AP65" s="4" t="s">
        <v>5</v>
      </c>
      <c r="AQ65" s="4" t="s">
        <v>6</v>
      </c>
      <c r="AR65" s="4" t="s">
        <v>7</v>
      </c>
      <c r="AS65" s="5" t="s">
        <v>8</v>
      </c>
    </row>
    <row r="66" spans="1:45" x14ac:dyDescent="0.25">
      <c r="A66" s="1" t="s">
        <v>10</v>
      </c>
      <c r="B66" s="7">
        <v>114050</v>
      </c>
      <c r="C66" s="7">
        <v>3500</v>
      </c>
      <c r="D66" s="8">
        <v>830</v>
      </c>
      <c r="E66" s="9">
        <v>16</v>
      </c>
      <c r="F66" s="9">
        <v>11</v>
      </c>
      <c r="G66" s="9"/>
      <c r="H66" s="9"/>
      <c r="I66" s="10">
        <f t="shared" ref="I66:I71" si="43">C66/B66</f>
        <v>3.0688294607628234E-2</v>
      </c>
      <c r="J66" s="6" t="s">
        <v>15</v>
      </c>
      <c r="K66" s="7">
        <v>126143</v>
      </c>
      <c r="L66" s="7">
        <v>3300</v>
      </c>
      <c r="M66" s="8">
        <v>813</v>
      </c>
      <c r="N66" s="9">
        <v>11</v>
      </c>
      <c r="O66" s="9"/>
      <c r="P66" s="9">
        <v>10</v>
      </c>
      <c r="Q66" s="9"/>
      <c r="R66" s="10">
        <f t="shared" ref="R66:R72" si="44">L66/K66</f>
        <v>2.6160785774874549E-2</v>
      </c>
      <c r="S66" s="6" t="s">
        <v>15</v>
      </c>
      <c r="T66" s="7">
        <v>162533</v>
      </c>
      <c r="U66" s="7">
        <v>3300</v>
      </c>
      <c r="V66" s="8">
        <v>822</v>
      </c>
      <c r="W66" s="9">
        <v>11</v>
      </c>
      <c r="X66" s="9"/>
      <c r="Y66" s="9">
        <v>10</v>
      </c>
      <c r="Z66" s="9"/>
      <c r="AA66" s="10">
        <f t="shared" ref="AA66:AA75" si="45">U66/T66</f>
        <v>2.0303569121347665E-2</v>
      </c>
      <c r="AB66" s="6" t="s">
        <v>15</v>
      </c>
      <c r="AC66" s="7">
        <v>123996</v>
      </c>
      <c r="AD66" s="7">
        <v>3300</v>
      </c>
      <c r="AE66" s="8">
        <v>581</v>
      </c>
      <c r="AF66" s="9">
        <v>13</v>
      </c>
      <c r="AG66" s="9"/>
      <c r="AH66" s="9">
        <v>9</v>
      </c>
      <c r="AI66" s="9"/>
      <c r="AJ66" s="10">
        <f t="shared" ref="AJ66:AJ73" si="46">AD66/AC66</f>
        <v>2.6613761734249491E-2</v>
      </c>
      <c r="AK66" s="6" t="s">
        <v>15</v>
      </c>
      <c r="AL66" s="7">
        <v>56089</v>
      </c>
      <c r="AM66" s="7">
        <v>3300</v>
      </c>
      <c r="AN66" s="8">
        <v>322</v>
      </c>
      <c r="AO66" s="9">
        <v>14</v>
      </c>
      <c r="AP66" s="9"/>
      <c r="AQ66" s="9">
        <v>11</v>
      </c>
      <c r="AR66" s="9"/>
      <c r="AS66" s="10">
        <f t="shared" ref="AS66:AS72" si="47">AM66/AL66</f>
        <v>5.8835065699156697E-2</v>
      </c>
    </row>
    <row r="67" spans="1:45" x14ac:dyDescent="0.25">
      <c r="A67" s="1" t="s">
        <v>27</v>
      </c>
      <c r="B67" s="7">
        <v>4742760</v>
      </c>
      <c r="C67" s="7">
        <v>16000</v>
      </c>
      <c r="D67" s="8">
        <v>13658</v>
      </c>
      <c r="E67" s="9">
        <v>120</v>
      </c>
      <c r="F67" s="9">
        <v>1</v>
      </c>
      <c r="G67" s="9"/>
      <c r="H67" s="9"/>
      <c r="I67" s="10">
        <f t="shared" si="43"/>
        <v>3.3735630729786032E-3</v>
      </c>
      <c r="J67" s="1" t="s">
        <v>10</v>
      </c>
      <c r="K67" s="7">
        <v>46545</v>
      </c>
      <c r="L67" s="7">
        <v>3500</v>
      </c>
      <c r="M67" s="8">
        <v>226</v>
      </c>
      <c r="N67" s="9">
        <v>11</v>
      </c>
      <c r="O67" s="9"/>
      <c r="P67" s="9">
        <v>11</v>
      </c>
      <c r="Q67" s="9"/>
      <c r="R67" s="10">
        <f t="shared" si="44"/>
        <v>7.5196046836394886E-2</v>
      </c>
      <c r="S67" s="1" t="s">
        <v>10</v>
      </c>
      <c r="T67" s="7">
        <v>208270</v>
      </c>
      <c r="U67" s="7">
        <v>3500</v>
      </c>
      <c r="V67" s="8">
        <v>1367</v>
      </c>
      <c r="W67" s="9">
        <v>8</v>
      </c>
      <c r="X67" s="9"/>
      <c r="Y67" s="9">
        <v>6</v>
      </c>
      <c r="Z67" s="9"/>
      <c r="AA67" s="10">
        <f t="shared" si="45"/>
        <v>1.6805108753060932E-2</v>
      </c>
      <c r="AB67" s="1" t="s">
        <v>10</v>
      </c>
      <c r="AC67" s="7">
        <v>77805</v>
      </c>
      <c r="AD67" s="7">
        <v>3000</v>
      </c>
      <c r="AE67" s="8">
        <v>247</v>
      </c>
      <c r="AF67" s="9">
        <v>10</v>
      </c>
      <c r="AG67" s="9"/>
      <c r="AH67" s="9">
        <v>9</v>
      </c>
      <c r="AI67" s="9"/>
      <c r="AJ67" s="10">
        <f t="shared" si="46"/>
        <v>3.8557933294775401E-2</v>
      </c>
      <c r="AK67" s="1" t="s">
        <v>10</v>
      </c>
      <c r="AL67" s="7">
        <v>112434</v>
      </c>
      <c r="AM67" s="7">
        <v>3000</v>
      </c>
      <c r="AN67" s="8">
        <v>649</v>
      </c>
      <c r="AO67" s="9">
        <v>12</v>
      </c>
      <c r="AP67" s="9"/>
      <c r="AQ67" s="9">
        <v>10</v>
      </c>
      <c r="AR67" s="9"/>
      <c r="AS67" s="10">
        <f t="shared" si="47"/>
        <v>2.6682320294572816E-2</v>
      </c>
    </row>
    <row r="68" spans="1:45" x14ac:dyDescent="0.25">
      <c r="A68" s="1"/>
      <c r="B68" s="7"/>
      <c r="C68" s="7">
        <v>9000</v>
      </c>
      <c r="D68" s="8"/>
      <c r="E68" s="9"/>
      <c r="F68" s="9"/>
      <c r="G68" s="9"/>
      <c r="H68" s="9"/>
      <c r="I68" s="10" t="e">
        <f t="shared" si="43"/>
        <v>#DIV/0!</v>
      </c>
      <c r="J68" s="1" t="s">
        <v>11</v>
      </c>
      <c r="K68" s="7">
        <v>110343</v>
      </c>
      <c r="L68" s="7">
        <v>3500</v>
      </c>
      <c r="M68" s="8">
        <v>680</v>
      </c>
      <c r="N68" s="9">
        <v>14</v>
      </c>
      <c r="O68" s="9"/>
      <c r="P68" s="9">
        <v>11</v>
      </c>
      <c r="Q68" s="9"/>
      <c r="R68" s="10">
        <f t="shared" si="44"/>
        <v>3.171927535049799E-2</v>
      </c>
      <c r="S68" s="1" t="s">
        <v>11</v>
      </c>
      <c r="T68" s="7">
        <v>61648</v>
      </c>
      <c r="U68" s="7">
        <v>3000</v>
      </c>
      <c r="V68" s="8">
        <v>375</v>
      </c>
      <c r="W68" s="9">
        <v>9</v>
      </c>
      <c r="X68" s="9"/>
      <c r="Y68" s="9">
        <v>8</v>
      </c>
      <c r="Z68" s="9"/>
      <c r="AA68" s="10">
        <f t="shared" si="45"/>
        <v>4.8663379185050606E-2</v>
      </c>
      <c r="AB68" s="1" t="s">
        <v>11</v>
      </c>
      <c r="AC68" s="7">
        <v>88265</v>
      </c>
      <c r="AD68" s="7">
        <v>3000</v>
      </c>
      <c r="AE68" s="8">
        <v>530</v>
      </c>
      <c r="AF68" s="9">
        <v>17</v>
      </c>
      <c r="AG68" s="9"/>
      <c r="AH68" s="9">
        <v>14</v>
      </c>
      <c r="AI68" s="9"/>
      <c r="AJ68" s="10">
        <f t="shared" si="46"/>
        <v>3.3988557185747462E-2</v>
      </c>
      <c r="AK68" s="1" t="s">
        <v>11</v>
      </c>
      <c r="AL68" s="7">
        <v>130933</v>
      </c>
      <c r="AM68" s="7">
        <v>3000</v>
      </c>
      <c r="AN68" s="8">
        <v>774</v>
      </c>
      <c r="AO68" s="9">
        <v>15</v>
      </c>
      <c r="AP68" s="9"/>
      <c r="AQ68" s="9">
        <v>12</v>
      </c>
      <c r="AR68" s="9"/>
      <c r="AS68" s="10">
        <f t="shared" si="47"/>
        <v>2.2912481956420459E-2</v>
      </c>
    </row>
    <row r="69" spans="1:45" x14ac:dyDescent="0.25">
      <c r="A69" s="6"/>
      <c r="B69" s="7"/>
      <c r="C69" s="7">
        <v>9000</v>
      </c>
      <c r="D69" s="7"/>
      <c r="E69" s="7"/>
      <c r="F69" s="7"/>
      <c r="G69" s="7"/>
      <c r="H69" s="7"/>
      <c r="I69" s="10" t="e">
        <f t="shared" si="43"/>
        <v>#DIV/0!</v>
      </c>
      <c r="J69" s="6" t="s">
        <v>12</v>
      </c>
      <c r="K69" s="7">
        <v>50968</v>
      </c>
      <c r="L69" s="7">
        <v>3500</v>
      </c>
      <c r="M69" s="7">
        <v>329</v>
      </c>
      <c r="N69" s="7">
        <v>13</v>
      </c>
      <c r="O69" s="7"/>
      <c r="P69" s="7">
        <v>9</v>
      </c>
      <c r="Q69" s="7"/>
      <c r="R69" s="10">
        <f t="shared" si="44"/>
        <v>6.8670538377020876E-2</v>
      </c>
      <c r="S69" s="6" t="s">
        <v>12</v>
      </c>
      <c r="T69" s="7">
        <v>64210</v>
      </c>
      <c r="U69" s="7">
        <v>3500</v>
      </c>
      <c r="V69" s="7">
        <v>476</v>
      </c>
      <c r="W69" s="7">
        <v>12</v>
      </c>
      <c r="X69" s="7"/>
      <c r="Y69" s="7">
        <v>12</v>
      </c>
      <c r="Z69" s="7"/>
      <c r="AA69" s="10">
        <f t="shared" si="45"/>
        <v>5.4508643513471421E-2</v>
      </c>
      <c r="AB69" s="6" t="s">
        <v>12</v>
      </c>
      <c r="AC69" s="7">
        <v>103592</v>
      </c>
      <c r="AD69" s="7">
        <v>3000</v>
      </c>
      <c r="AE69" s="7">
        <v>692</v>
      </c>
      <c r="AF69" s="7">
        <v>12</v>
      </c>
      <c r="AG69" s="7"/>
      <c r="AH69" s="7">
        <v>10</v>
      </c>
      <c r="AI69" s="7"/>
      <c r="AJ69" s="10">
        <f t="shared" si="46"/>
        <v>2.8959765232836512E-2</v>
      </c>
      <c r="AK69" s="6" t="s">
        <v>12</v>
      </c>
      <c r="AL69" s="7">
        <v>96921</v>
      </c>
      <c r="AM69" s="7">
        <v>3500</v>
      </c>
      <c r="AN69" s="7">
        <v>531</v>
      </c>
      <c r="AO69" s="7">
        <v>17</v>
      </c>
      <c r="AP69" s="7"/>
      <c r="AQ69" s="7">
        <v>15</v>
      </c>
      <c r="AR69" s="7"/>
      <c r="AS69" s="10">
        <f t="shared" si="47"/>
        <v>3.6111884937216912E-2</v>
      </c>
    </row>
    <row r="70" spans="1:45" x14ac:dyDescent="0.25">
      <c r="A70" s="6"/>
      <c r="B70" s="7"/>
      <c r="C70" s="7"/>
      <c r="D70" s="7"/>
      <c r="E70" s="7"/>
      <c r="F70" s="7"/>
      <c r="G70" s="7"/>
      <c r="H70" s="7"/>
      <c r="I70" s="10" t="e">
        <f t="shared" si="43"/>
        <v>#DIV/0!</v>
      </c>
      <c r="J70" s="6" t="s">
        <v>14</v>
      </c>
      <c r="K70" s="7">
        <v>69445</v>
      </c>
      <c r="L70" s="7">
        <v>3000</v>
      </c>
      <c r="M70" s="7">
        <v>331</v>
      </c>
      <c r="N70" s="7">
        <v>13</v>
      </c>
      <c r="O70" s="7"/>
      <c r="P70" s="7">
        <v>12</v>
      </c>
      <c r="Q70" s="7"/>
      <c r="R70" s="10">
        <f t="shared" si="44"/>
        <v>4.3199654402764777E-2</v>
      </c>
      <c r="S70" s="6" t="s">
        <v>14</v>
      </c>
      <c r="T70" s="7">
        <v>194389</v>
      </c>
      <c r="U70" s="7">
        <v>3500</v>
      </c>
      <c r="V70" s="7">
        <v>1121</v>
      </c>
      <c r="W70" s="7">
        <v>8</v>
      </c>
      <c r="X70" s="7"/>
      <c r="Y70" s="7">
        <v>7</v>
      </c>
      <c r="Z70" s="7"/>
      <c r="AA70" s="10">
        <f t="shared" si="45"/>
        <v>1.8005134035362084E-2</v>
      </c>
      <c r="AB70" s="6" t="s">
        <v>14</v>
      </c>
      <c r="AC70" s="7">
        <v>255049</v>
      </c>
      <c r="AD70" s="7">
        <v>3500</v>
      </c>
      <c r="AE70" s="7">
        <v>1400</v>
      </c>
      <c r="AF70" s="7">
        <v>12</v>
      </c>
      <c r="AG70" s="7"/>
      <c r="AH70" s="7">
        <v>9</v>
      </c>
      <c r="AI70" s="7"/>
      <c r="AJ70" s="10">
        <f t="shared" si="46"/>
        <v>1.3722853255648915E-2</v>
      </c>
      <c r="AK70" s="6" t="s">
        <v>14</v>
      </c>
      <c r="AL70" s="7">
        <v>129152</v>
      </c>
      <c r="AM70" s="7">
        <v>3000</v>
      </c>
      <c r="AN70" s="7">
        <v>1280</v>
      </c>
      <c r="AO70" s="7">
        <v>13</v>
      </c>
      <c r="AP70" s="7"/>
      <c r="AQ70" s="7">
        <v>12</v>
      </c>
      <c r="AR70" s="7"/>
      <c r="AS70" s="10">
        <f t="shared" si="47"/>
        <v>2.3228444003964323E-2</v>
      </c>
    </row>
    <row r="71" spans="1:45" x14ac:dyDescent="0.25">
      <c r="A71" s="1"/>
      <c r="B71" s="7"/>
      <c r="C71" s="7"/>
      <c r="D71" s="8"/>
      <c r="E71" s="9"/>
      <c r="F71" s="9"/>
      <c r="G71" s="9"/>
      <c r="H71" s="9"/>
      <c r="I71" s="10" t="e">
        <f t="shared" si="43"/>
        <v>#DIV/0!</v>
      </c>
      <c r="J71" s="1" t="s">
        <v>18</v>
      </c>
      <c r="K71" s="7">
        <v>55344</v>
      </c>
      <c r="L71" s="7">
        <v>3000</v>
      </c>
      <c r="M71" s="8">
        <v>265</v>
      </c>
      <c r="N71" s="9">
        <v>12</v>
      </c>
      <c r="O71" s="9"/>
      <c r="P71" s="9">
        <v>12</v>
      </c>
      <c r="Q71" s="9"/>
      <c r="R71" s="10">
        <f t="shared" si="44"/>
        <v>5.4206418039895926E-2</v>
      </c>
      <c r="S71" s="1" t="s">
        <v>18</v>
      </c>
      <c r="T71" s="7">
        <v>87409</v>
      </c>
      <c r="U71" s="7">
        <v>3200</v>
      </c>
      <c r="V71" s="8">
        <v>352</v>
      </c>
      <c r="W71" s="9">
        <v>14</v>
      </c>
      <c r="X71" s="9"/>
      <c r="Y71" s="9">
        <v>13</v>
      </c>
      <c r="Z71" s="9"/>
      <c r="AA71" s="10">
        <f t="shared" si="45"/>
        <v>3.6609502453980709E-2</v>
      </c>
      <c r="AB71" s="1" t="s">
        <v>28</v>
      </c>
      <c r="AC71" s="7">
        <v>192172</v>
      </c>
      <c r="AD71" s="7">
        <v>5000</v>
      </c>
      <c r="AE71" s="8">
        <v>1625</v>
      </c>
      <c r="AF71" s="9">
        <v>18</v>
      </c>
      <c r="AG71" s="9"/>
      <c r="AH71" s="9">
        <v>5</v>
      </c>
      <c r="AI71" s="9"/>
      <c r="AJ71" s="10">
        <f t="shared" si="46"/>
        <v>2.601835855379556E-2</v>
      </c>
      <c r="AK71" s="1" t="s">
        <v>29</v>
      </c>
      <c r="AL71" s="7">
        <v>842517</v>
      </c>
      <c r="AM71" s="7">
        <v>4738</v>
      </c>
      <c r="AN71" s="8">
        <v>5000</v>
      </c>
      <c r="AO71" s="9">
        <v>9</v>
      </c>
      <c r="AP71" s="9"/>
      <c r="AQ71" s="9">
        <v>9</v>
      </c>
      <c r="AR71" s="9"/>
      <c r="AS71" s="10">
        <f t="shared" si="47"/>
        <v>5.6236253986566443E-3</v>
      </c>
    </row>
    <row r="72" spans="1:45" x14ac:dyDescent="0.25">
      <c r="A72" s="1"/>
      <c r="B72" s="7"/>
      <c r="C72" s="7"/>
      <c r="D72" s="8"/>
      <c r="E72" s="9"/>
      <c r="F72" s="9"/>
      <c r="G72" s="9"/>
      <c r="H72" s="9"/>
      <c r="I72" s="10"/>
      <c r="J72" s="1" t="s">
        <v>30</v>
      </c>
      <c r="K72" s="7">
        <v>663258</v>
      </c>
      <c r="L72" s="7">
        <v>5600</v>
      </c>
      <c r="M72" s="8">
        <v>5287</v>
      </c>
      <c r="N72" s="9">
        <v>3</v>
      </c>
      <c r="O72" s="9"/>
      <c r="P72" s="9">
        <v>2</v>
      </c>
      <c r="Q72" s="9"/>
      <c r="R72" s="10">
        <f t="shared" si="44"/>
        <v>8.4431699278410509E-3</v>
      </c>
      <c r="S72" s="1" t="s">
        <v>23</v>
      </c>
      <c r="T72" s="7">
        <v>93461</v>
      </c>
      <c r="U72" s="7">
        <v>3600</v>
      </c>
      <c r="V72" s="8">
        <v>538</v>
      </c>
      <c r="W72" s="9">
        <v>14</v>
      </c>
      <c r="X72" s="9"/>
      <c r="Y72" s="9">
        <v>12</v>
      </c>
      <c r="Z72" s="9"/>
      <c r="AA72" s="10">
        <f t="shared" si="45"/>
        <v>3.8518740437187705E-2</v>
      </c>
      <c r="AB72" s="1" t="s">
        <v>31</v>
      </c>
      <c r="AC72" s="7">
        <v>322949</v>
      </c>
      <c r="AD72" s="7">
        <v>5600</v>
      </c>
      <c r="AE72" s="8">
        <v>1440</v>
      </c>
      <c r="AF72" s="9">
        <v>1</v>
      </c>
      <c r="AG72" s="9"/>
      <c r="AH72" s="9">
        <v>1</v>
      </c>
      <c r="AI72" s="9"/>
      <c r="AJ72" s="10">
        <f t="shared" si="46"/>
        <v>1.7340199226503254E-2</v>
      </c>
      <c r="AK72" s="1" t="s">
        <v>32</v>
      </c>
      <c r="AL72" s="7">
        <v>23241</v>
      </c>
      <c r="AM72" s="7">
        <v>1350</v>
      </c>
      <c r="AN72" s="8">
        <v>99</v>
      </c>
      <c r="AO72" s="9">
        <v>1</v>
      </c>
      <c r="AP72" s="9"/>
      <c r="AQ72" s="9">
        <v>1</v>
      </c>
      <c r="AR72" s="9"/>
      <c r="AS72" s="10">
        <f t="shared" si="47"/>
        <v>5.8087001419904478E-2</v>
      </c>
    </row>
    <row r="73" spans="1:45" x14ac:dyDescent="0.25">
      <c r="A73" s="1"/>
      <c r="B73" s="7"/>
      <c r="C73" s="7"/>
      <c r="D73" s="8"/>
      <c r="E73" s="9"/>
      <c r="F73" s="9"/>
      <c r="G73" s="9"/>
      <c r="H73" s="9"/>
      <c r="I73" s="10"/>
      <c r="J73" s="1"/>
      <c r="K73" s="7"/>
      <c r="L73" s="7"/>
      <c r="M73" s="8"/>
      <c r="N73" s="9"/>
      <c r="O73" s="9"/>
      <c r="P73" s="9"/>
      <c r="Q73" s="9"/>
      <c r="R73" s="10"/>
      <c r="S73" s="1" t="s">
        <v>33</v>
      </c>
      <c r="T73" s="7">
        <v>141102</v>
      </c>
      <c r="U73" s="7">
        <v>3300</v>
      </c>
      <c r="V73" s="8">
        <v>1050</v>
      </c>
      <c r="W73" s="9">
        <v>13</v>
      </c>
      <c r="X73" s="9"/>
      <c r="Y73" s="9">
        <v>13</v>
      </c>
      <c r="Z73" s="9"/>
      <c r="AA73" s="10">
        <f t="shared" si="45"/>
        <v>2.338733682017264E-2</v>
      </c>
      <c r="AB73" s="1" t="s">
        <v>18</v>
      </c>
      <c r="AC73" s="7">
        <v>78140</v>
      </c>
      <c r="AD73" s="7">
        <v>3200</v>
      </c>
      <c r="AE73" s="8">
        <v>283</v>
      </c>
      <c r="AF73" s="9">
        <v>11</v>
      </c>
      <c r="AG73" s="9"/>
      <c r="AH73" s="9">
        <v>11</v>
      </c>
      <c r="AI73" s="9"/>
      <c r="AJ73" s="10">
        <f t="shared" si="46"/>
        <v>4.0952137189659586E-2</v>
      </c>
      <c r="AK73" s="1"/>
      <c r="AL73" s="7"/>
      <c r="AM73" s="7"/>
      <c r="AN73" s="8"/>
      <c r="AO73" s="9"/>
      <c r="AP73" s="9"/>
      <c r="AQ73" s="9"/>
      <c r="AR73" s="9"/>
      <c r="AS73" s="10"/>
    </row>
    <row r="74" spans="1:45" x14ac:dyDescent="0.25">
      <c r="A74" s="1"/>
      <c r="B74" s="7"/>
      <c r="C74" s="7"/>
      <c r="D74" s="8"/>
      <c r="E74" s="9"/>
      <c r="F74" s="9"/>
      <c r="G74" s="9"/>
      <c r="H74" s="9"/>
      <c r="I74" s="10"/>
      <c r="J74" s="1"/>
      <c r="K74" s="7"/>
      <c r="L74" s="7"/>
      <c r="M74" s="8"/>
      <c r="N74" s="9"/>
      <c r="O74" s="9"/>
      <c r="P74" s="9"/>
      <c r="Q74" s="9"/>
      <c r="R74" s="10"/>
      <c r="S74" s="1" t="s">
        <v>34</v>
      </c>
      <c r="T74" s="7">
        <v>2820888</v>
      </c>
      <c r="U74" s="7">
        <v>13000</v>
      </c>
      <c r="V74" s="8">
        <v>23160</v>
      </c>
      <c r="W74" s="9">
        <v>1</v>
      </c>
      <c r="X74" s="9"/>
      <c r="Y74" s="9">
        <v>1</v>
      </c>
      <c r="Z74" s="9"/>
      <c r="AA74" s="10">
        <f t="shared" si="45"/>
        <v>4.6084778977400027E-3</v>
      </c>
      <c r="AB74" s="1"/>
      <c r="AC74" s="7"/>
      <c r="AD74" s="7"/>
      <c r="AE74" s="8"/>
      <c r="AF74" s="9"/>
      <c r="AG74" s="9"/>
      <c r="AH74" s="9"/>
      <c r="AI74" s="9"/>
      <c r="AJ74" s="10"/>
      <c r="AK74" s="1"/>
      <c r="AL74" s="7"/>
      <c r="AM74" s="7"/>
      <c r="AN74" s="8"/>
      <c r="AO74" s="9"/>
      <c r="AP74" s="9"/>
      <c r="AQ74" s="9"/>
      <c r="AR74" s="9"/>
      <c r="AS74" s="10"/>
    </row>
    <row r="75" spans="1:45" x14ac:dyDescent="0.25">
      <c r="A75" s="1"/>
      <c r="B75" s="7"/>
      <c r="C75" s="7"/>
      <c r="D75" s="8"/>
      <c r="E75" s="9"/>
      <c r="F75" s="9"/>
      <c r="G75" s="9"/>
      <c r="H75" s="9"/>
      <c r="I75" s="10"/>
      <c r="J75" s="1"/>
      <c r="K75" s="7"/>
      <c r="L75" s="7"/>
      <c r="M75" s="8"/>
      <c r="N75" s="9"/>
      <c r="O75" s="9"/>
      <c r="P75" s="9"/>
      <c r="Q75" s="9"/>
      <c r="R75" s="10"/>
      <c r="S75" s="1" t="s">
        <v>31</v>
      </c>
      <c r="T75" s="7">
        <v>320053</v>
      </c>
      <c r="U75" s="7">
        <v>4500</v>
      </c>
      <c r="V75" s="8">
        <v>1905</v>
      </c>
      <c r="W75" s="9">
        <v>3</v>
      </c>
      <c r="X75" s="9"/>
      <c r="Y75" s="9">
        <v>3</v>
      </c>
      <c r="Z75" s="9"/>
      <c r="AA75" s="10">
        <f t="shared" si="45"/>
        <v>1.4060171284131066E-2</v>
      </c>
      <c r="AB75" s="1"/>
      <c r="AC75" s="7"/>
      <c r="AD75" s="7"/>
      <c r="AE75" s="8"/>
      <c r="AF75" s="9"/>
      <c r="AG75" s="9"/>
      <c r="AH75" s="9"/>
      <c r="AI75" s="9"/>
      <c r="AJ75" s="10"/>
      <c r="AK75" s="1"/>
      <c r="AL75" s="7"/>
      <c r="AM75" s="7"/>
      <c r="AN75" s="8"/>
      <c r="AO75" s="9"/>
      <c r="AP75" s="9"/>
      <c r="AQ75" s="9"/>
      <c r="AR75" s="9"/>
      <c r="AS75" s="10"/>
    </row>
    <row r="76" spans="1:45" x14ac:dyDescent="0.25">
      <c r="A76" s="6"/>
      <c r="B76" s="7"/>
      <c r="C76" s="7"/>
      <c r="D76" s="7"/>
      <c r="E76" s="7"/>
      <c r="F76" s="7"/>
      <c r="G76" s="7"/>
      <c r="H76" s="7"/>
      <c r="I76" s="10"/>
      <c r="J76" s="6"/>
      <c r="K76" s="7"/>
      <c r="L76" s="7"/>
      <c r="M76" s="7"/>
      <c r="N76" s="7"/>
      <c r="O76" s="7"/>
      <c r="P76" s="7"/>
      <c r="Q76" s="7"/>
      <c r="R76" s="10"/>
      <c r="S76" s="6"/>
      <c r="T76" s="7"/>
      <c r="U76" s="7"/>
      <c r="V76" s="7"/>
      <c r="W76" s="7"/>
      <c r="X76" s="7"/>
      <c r="Y76" s="7"/>
      <c r="Z76" s="7"/>
      <c r="AA76" s="10"/>
      <c r="AB76" s="6"/>
      <c r="AC76" s="7"/>
      <c r="AD76" s="7"/>
      <c r="AE76" s="7"/>
      <c r="AF76" s="7"/>
      <c r="AG76" s="7"/>
      <c r="AH76" s="7"/>
      <c r="AI76" s="7"/>
      <c r="AJ76" s="10"/>
      <c r="AK76" s="6"/>
      <c r="AL76" s="7"/>
      <c r="AM76" s="7"/>
      <c r="AN76" s="7"/>
      <c r="AO76" s="7"/>
      <c r="AP76" s="7"/>
      <c r="AQ76" s="7"/>
      <c r="AR76" s="7"/>
      <c r="AS76" s="10"/>
    </row>
    <row r="77" spans="1:45" x14ac:dyDescent="0.25">
      <c r="A77" s="1"/>
      <c r="B77" s="7"/>
      <c r="C77" s="7"/>
      <c r="D77" s="8"/>
      <c r="E77" s="9"/>
      <c r="F77" s="9"/>
      <c r="G77" s="9"/>
      <c r="H77" s="9"/>
      <c r="I77" s="10"/>
      <c r="J77" s="1"/>
      <c r="K77" s="7"/>
      <c r="L77" s="7"/>
      <c r="M77" s="8"/>
      <c r="N77" s="9"/>
      <c r="O77" s="9"/>
      <c r="P77" s="9"/>
      <c r="Q77" s="9"/>
      <c r="R77" s="10"/>
      <c r="S77" s="1"/>
      <c r="T77" s="7"/>
      <c r="U77" s="7"/>
      <c r="V77" s="8"/>
      <c r="W77" s="9"/>
      <c r="X77" s="9"/>
      <c r="Y77" s="9"/>
      <c r="Z77" s="9"/>
      <c r="AA77" s="10"/>
      <c r="AB77" s="1"/>
      <c r="AC77" s="7"/>
      <c r="AD77" s="7"/>
      <c r="AE77" s="8"/>
      <c r="AF77" s="9"/>
      <c r="AG77" s="9"/>
      <c r="AH77" s="9"/>
      <c r="AI77" s="9"/>
      <c r="AJ77" s="10"/>
      <c r="AK77" s="1"/>
      <c r="AL77" s="7"/>
      <c r="AM77" s="7"/>
      <c r="AN77" s="8"/>
      <c r="AO77" s="9"/>
      <c r="AP77" s="9"/>
      <c r="AQ77" s="9"/>
      <c r="AR77" s="9"/>
      <c r="AS77" s="10"/>
    </row>
    <row r="78" spans="1:45" x14ac:dyDescent="0.25">
      <c r="A78" s="1"/>
      <c r="B78" s="7"/>
      <c r="C78" s="7"/>
      <c r="D78" s="8"/>
      <c r="E78" s="9"/>
      <c r="F78" s="9"/>
      <c r="G78" s="9"/>
      <c r="H78" s="9"/>
      <c r="I78" s="10"/>
      <c r="J78" s="1"/>
      <c r="K78" s="7"/>
      <c r="L78" s="7"/>
      <c r="M78" s="8"/>
      <c r="N78" s="9"/>
      <c r="O78" s="9"/>
      <c r="P78" s="9"/>
      <c r="Q78" s="9"/>
      <c r="R78" s="10"/>
      <c r="S78" s="1"/>
      <c r="T78" s="7"/>
      <c r="U78" s="7"/>
      <c r="V78" s="8"/>
      <c r="W78" s="9"/>
      <c r="X78" s="9"/>
      <c r="Y78" s="9"/>
      <c r="Z78" s="9"/>
      <c r="AA78" s="10"/>
      <c r="AB78" s="1"/>
      <c r="AC78" s="7"/>
      <c r="AD78" s="7"/>
      <c r="AE78" s="8"/>
      <c r="AF78" s="9"/>
      <c r="AG78" s="9"/>
      <c r="AH78" s="9"/>
      <c r="AI78" s="9"/>
      <c r="AJ78" s="10"/>
      <c r="AK78" s="1"/>
      <c r="AL78" s="7"/>
      <c r="AM78" s="7"/>
      <c r="AN78" s="8"/>
      <c r="AO78" s="9"/>
      <c r="AP78" s="9"/>
      <c r="AQ78" s="9"/>
      <c r="AR78" s="9"/>
      <c r="AS78" s="10"/>
    </row>
    <row r="79" spans="1:45" ht="15.75" thickBot="1" x14ac:dyDescent="0.3">
      <c r="A79" s="12"/>
      <c r="B79" s="13"/>
      <c r="C79" s="13"/>
      <c r="D79" s="14"/>
      <c r="E79" s="15"/>
      <c r="F79" s="15"/>
      <c r="G79" s="15"/>
      <c r="H79" s="15"/>
      <c r="I79" s="10"/>
      <c r="J79" s="12"/>
      <c r="K79" s="13"/>
      <c r="L79" s="13"/>
      <c r="M79" s="14"/>
      <c r="N79" s="15"/>
      <c r="O79" s="15"/>
      <c r="P79" s="15"/>
      <c r="Q79" s="15"/>
      <c r="R79" s="10"/>
      <c r="S79" s="12"/>
      <c r="T79" s="13"/>
      <c r="U79" s="13"/>
      <c r="V79" s="14"/>
      <c r="W79" s="15"/>
      <c r="X79" s="15"/>
      <c r="Y79" s="15"/>
      <c r="Z79" s="15"/>
      <c r="AA79" s="10"/>
      <c r="AB79" s="12"/>
      <c r="AC79" s="13"/>
      <c r="AD79" s="13"/>
      <c r="AE79" s="14"/>
      <c r="AF79" s="15"/>
      <c r="AG79" s="15"/>
      <c r="AH79" s="15"/>
      <c r="AI79" s="15"/>
      <c r="AJ79" s="10"/>
      <c r="AK79" s="12"/>
      <c r="AL79" s="13"/>
      <c r="AM79" s="13"/>
      <c r="AN79" s="14"/>
      <c r="AO79" s="15"/>
      <c r="AP79" s="15"/>
      <c r="AQ79" s="15"/>
      <c r="AR79" s="15"/>
      <c r="AS79" s="10"/>
    </row>
    <row r="80" spans="1:45" ht="15.75" thickBot="1" x14ac:dyDescent="0.3">
      <c r="A80" s="16"/>
      <c r="B80" s="17">
        <f>SUM(B66:B79)</f>
        <v>4856810</v>
      </c>
      <c r="C80" s="17">
        <f t="shared" ref="C80:H80" si="48">SUM(C66:C79)</f>
        <v>37500</v>
      </c>
      <c r="D80" s="17">
        <f t="shared" si="48"/>
        <v>14488</v>
      </c>
      <c r="E80" s="17">
        <f t="shared" si="48"/>
        <v>136</v>
      </c>
      <c r="F80" s="17">
        <f t="shared" si="48"/>
        <v>12</v>
      </c>
      <c r="G80" s="17">
        <f t="shared" si="48"/>
        <v>0</v>
      </c>
      <c r="H80" s="17">
        <f t="shared" si="48"/>
        <v>0</v>
      </c>
      <c r="I80" s="18">
        <f>C80/B80</f>
        <v>7.7211173589248911E-3</v>
      </c>
      <c r="J80" s="16"/>
      <c r="K80" s="17">
        <f>SUM(K66:K79)</f>
        <v>1122046</v>
      </c>
      <c r="L80" s="17">
        <f t="shared" ref="L80:Q80" si="49">SUM(L66:L79)</f>
        <v>25400</v>
      </c>
      <c r="M80" s="17">
        <f t="shared" si="49"/>
        <v>7931</v>
      </c>
      <c r="N80" s="17">
        <f t="shared" si="49"/>
        <v>77</v>
      </c>
      <c r="O80" s="17">
        <f t="shared" si="49"/>
        <v>0</v>
      </c>
      <c r="P80" s="17">
        <f t="shared" si="49"/>
        <v>67</v>
      </c>
      <c r="Q80" s="17">
        <f t="shared" si="49"/>
        <v>0</v>
      </c>
      <c r="R80" s="18">
        <f>L80/K80</f>
        <v>2.263721808196812E-2</v>
      </c>
      <c r="S80" s="16"/>
      <c r="T80" s="17">
        <f>SUM(T66:T79)</f>
        <v>4153963</v>
      </c>
      <c r="U80" s="17">
        <f t="shared" ref="U80:Z80" si="50">SUM(U66:U79)</f>
        <v>44400</v>
      </c>
      <c r="V80" s="17">
        <f t="shared" si="50"/>
        <v>31166</v>
      </c>
      <c r="W80" s="17">
        <f t="shared" si="50"/>
        <v>93</v>
      </c>
      <c r="X80" s="17">
        <f t="shared" si="50"/>
        <v>0</v>
      </c>
      <c r="Y80" s="17">
        <f t="shared" si="50"/>
        <v>85</v>
      </c>
      <c r="Z80" s="17">
        <f t="shared" si="50"/>
        <v>0</v>
      </c>
      <c r="AA80" s="18">
        <f>U80/T80</f>
        <v>1.0688588222860916E-2</v>
      </c>
      <c r="AB80" s="16"/>
      <c r="AC80" s="17">
        <f>SUM(AC66:AC79)</f>
        <v>1241968</v>
      </c>
      <c r="AD80" s="17">
        <f t="shared" ref="AD80:AI80" si="51">SUM(AD66:AD79)</f>
        <v>29600</v>
      </c>
      <c r="AE80" s="17">
        <f t="shared" si="51"/>
        <v>6798</v>
      </c>
      <c r="AF80" s="17">
        <f t="shared" si="51"/>
        <v>94</v>
      </c>
      <c r="AG80" s="17">
        <f t="shared" si="51"/>
        <v>0</v>
      </c>
      <c r="AH80" s="17">
        <f t="shared" si="51"/>
        <v>68</v>
      </c>
      <c r="AI80" s="17">
        <f t="shared" si="51"/>
        <v>0</v>
      </c>
      <c r="AJ80" s="18">
        <f>AD80/AC80</f>
        <v>2.3833142238769436E-2</v>
      </c>
      <c r="AK80" s="16"/>
      <c r="AL80" s="17">
        <f>SUM(AL66:AL79)</f>
        <v>1391287</v>
      </c>
      <c r="AM80" s="17">
        <f t="shared" ref="AM80:AR80" si="52">SUM(AM66:AM79)</f>
        <v>21888</v>
      </c>
      <c r="AN80" s="17">
        <f t="shared" si="52"/>
        <v>8655</v>
      </c>
      <c r="AO80" s="17">
        <f t="shared" si="52"/>
        <v>81</v>
      </c>
      <c r="AP80" s="17">
        <f t="shared" si="52"/>
        <v>0</v>
      </c>
      <c r="AQ80" s="17">
        <f t="shared" si="52"/>
        <v>70</v>
      </c>
      <c r="AR80" s="17">
        <f t="shared" si="52"/>
        <v>0</v>
      </c>
      <c r="AS80" s="18">
        <f>AM80/AL80</f>
        <v>1.5732196160820881E-2</v>
      </c>
    </row>
    <row r="81" spans="1:45" ht="15.75" thickBot="1" x14ac:dyDescent="0.3">
      <c r="A81" s="19" t="s">
        <v>19</v>
      </c>
      <c r="B81" s="21"/>
      <c r="C81" s="20"/>
      <c r="D81" s="20"/>
      <c r="E81" s="20"/>
      <c r="F81" s="20"/>
      <c r="G81" s="20"/>
      <c r="H81" s="20"/>
      <c r="I81" s="18"/>
      <c r="J81" s="19" t="s">
        <v>19</v>
      </c>
      <c r="K81" s="21"/>
      <c r="L81" s="20"/>
      <c r="M81" s="20"/>
      <c r="N81" s="20"/>
      <c r="O81" s="20"/>
      <c r="P81" s="20"/>
      <c r="Q81" s="20"/>
      <c r="R81" s="18"/>
      <c r="S81" s="19" t="s">
        <v>19</v>
      </c>
      <c r="T81" s="21"/>
      <c r="U81" s="20"/>
      <c r="V81" s="20"/>
      <c r="W81" s="20"/>
      <c r="X81" s="20"/>
      <c r="Y81" s="20"/>
      <c r="Z81" s="20"/>
      <c r="AA81" s="18"/>
      <c r="AB81" s="19" t="s">
        <v>19</v>
      </c>
      <c r="AC81" s="21"/>
      <c r="AD81" s="20"/>
      <c r="AE81" s="20"/>
      <c r="AF81" s="20"/>
      <c r="AG81" s="20"/>
      <c r="AH81" s="20"/>
      <c r="AI81" s="20"/>
      <c r="AJ81" s="18"/>
      <c r="AK81" s="19" t="s">
        <v>19</v>
      </c>
      <c r="AL81" s="21"/>
      <c r="AM81" s="20"/>
      <c r="AN81" s="20"/>
      <c r="AO81" s="20"/>
      <c r="AP81" s="20"/>
      <c r="AQ81" s="20"/>
      <c r="AR81" s="20"/>
      <c r="AS81" s="18"/>
    </row>
    <row r="82" spans="1:45" ht="15.75" thickBot="1" x14ac:dyDescent="0.3">
      <c r="A82" s="22" t="s">
        <v>20</v>
      </c>
      <c r="B82" s="23">
        <f>SUM(B80:B81)</f>
        <v>4856810</v>
      </c>
      <c r="C82" s="23">
        <f t="shared" ref="C82:H82" si="53">SUM(C80:C81)</f>
        <v>37500</v>
      </c>
      <c r="D82" s="23">
        <f t="shared" si="53"/>
        <v>14488</v>
      </c>
      <c r="E82" s="23">
        <f t="shared" si="53"/>
        <v>136</v>
      </c>
      <c r="F82" s="23">
        <f t="shared" si="53"/>
        <v>12</v>
      </c>
      <c r="G82" s="23">
        <f t="shared" si="53"/>
        <v>0</v>
      </c>
      <c r="H82" s="23">
        <f t="shared" si="53"/>
        <v>0</v>
      </c>
      <c r="I82" s="24">
        <f>C82/B82</f>
        <v>7.7211173589248911E-3</v>
      </c>
      <c r="J82" s="22" t="s">
        <v>20</v>
      </c>
      <c r="K82" s="23">
        <f>SUM(K80:K81)</f>
        <v>1122046</v>
      </c>
      <c r="L82" s="23">
        <f t="shared" ref="L82:Q82" si="54">SUM(L80:L81)</f>
        <v>25400</v>
      </c>
      <c r="M82" s="23">
        <f t="shared" si="54"/>
        <v>7931</v>
      </c>
      <c r="N82" s="23">
        <f t="shared" si="54"/>
        <v>77</v>
      </c>
      <c r="O82" s="23">
        <f t="shared" si="54"/>
        <v>0</v>
      </c>
      <c r="P82" s="23">
        <f t="shared" si="54"/>
        <v>67</v>
      </c>
      <c r="Q82" s="23">
        <f t="shared" si="54"/>
        <v>0</v>
      </c>
      <c r="R82" s="24">
        <f>L82/K82</f>
        <v>2.263721808196812E-2</v>
      </c>
      <c r="S82" s="22" t="s">
        <v>20</v>
      </c>
      <c r="T82" s="23">
        <f>SUM(T80:T81)</f>
        <v>4153963</v>
      </c>
      <c r="U82" s="23">
        <f t="shared" ref="U82:Z82" si="55">SUM(U80:U81)</f>
        <v>44400</v>
      </c>
      <c r="V82" s="23">
        <f t="shared" si="55"/>
        <v>31166</v>
      </c>
      <c r="W82" s="23">
        <f t="shared" si="55"/>
        <v>93</v>
      </c>
      <c r="X82" s="23">
        <f t="shared" si="55"/>
        <v>0</v>
      </c>
      <c r="Y82" s="23">
        <f t="shared" si="55"/>
        <v>85</v>
      </c>
      <c r="Z82" s="23">
        <f t="shared" si="55"/>
        <v>0</v>
      </c>
      <c r="AA82" s="24">
        <f>U82/T82</f>
        <v>1.0688588222860916E-2</v>
      </c>
      <c r="AB82" s="22" t="s">
        <v>20</v>
      </c>
      <c r="AC82" s="23">
        <f>SUM(AC80:AC81)</f>
        <v>1241968</v>
      </c>
      <c r="AD82" s="23">
        <f t="shared" ref="AD82:AI82" si="56">SUM(AD80:AD81)</f>
        <v>29600</v>
      </c>
      <c r="AE82" s="23">
        <f t="shared" si="56"/>
        <v>6798</v>
      </c>
      <c r="AF82" s="23">
        <f t="shared" si="56"/>
        <v>94</v>
      </c>
      <c r="AG82" s="23">
        <f t="shared" si="56"/>
        <v>0</v>
      </c>
      <c r="AH82" s="23">
        <f t="shared" si="56"/>
        <v>68</v>
      </c>
      <c r="AI82" s="23">
        <f t="shared" si="56"/>
        <v>0</v>
      </c>
      <c r="AJ82" s="24">
        <f>AD82/AC82</f>
        <v>2.3833142238769436E-2</v>
      </c>
      <c r="AK82" s="22" t="s">
        <v>20</v>
      </c>
      <c r="AL82" s="23">
        <f>SUM(AL80:AL81)</f>
        <v>1391287</v>
      </c>
      <c r="AM82" s="23">
        <f t="shared" ref="AM82:AR82" si="57">SUM(AM80:AM81)</f>
        <v>21888</v>
      </c>
      <c r="AN82" s="23">
        <f t="shared" si="57"/>
        <v>8655</v>
      </c>
      <c r="AO82" s="23">
        <f t="shared" si="57"/>
        <v>81</v>
      </c>
      <c r="AP82" s="23">
        <f t="shared" si="57"/>
        <v>0</v>
      </c>
      <c r="AQ82" s="23">
        <f t="shared" si="57"/>
        <v>70</v>
      </c>
      <c r="AR82" s="23">
        <f t="shared" si="57"/>
        <v>0</v>
      </c>
      <c r="AS82" s="24">
        <f>AM82/AL82</f>
        <v>1.5732196160820881E-2</v>
      </c>
    </row>
  </sheetData>
  <mergeCells count="20">
    <mergeCell ref="A43:I43"/>
    <mergeCell ref="J43:R43"/>
    <mergeCell ref="S43:AA43"/>
    <mergeCell ref="AB43:AJ43"/>
    <mergeCell ref="AK43:AS43"/>
    <mergeCell ref="A64:I64"/>
    <mergeCell ref="J64:R64"/>
    <mergeCell ref="S64:AA64"/>
    <mergeCell ref="AB64:AJ64"/>
    <mergeCell ref="AK64:AS64"/>
    <mergeCell ref="A2:I2"/>
    <mergeCell ref="J2:R2"/>
    <mergeCell ref="S2:AA2"/>
    <mergeCell ref="AB2:AJ2"/>
    <mergeCell ref="AK2:AS2"/>
    <mergeCell ref="A22:I22"/>
    <mergeCell ref="J22:R22"/>
    <mergeCell ref="S22:AA22"/>
    <mergeCell ref="AB22:AJ22"/>
    <mergeCell ref="AK22:AS2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"/>
  <sheetViews>
    <sheetView tabSelected="1" workbookViewId="0">
      <selection activeCell="D11" sqref="D1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log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2015-06-30T13:13:57Z</dcterms:modified>
</cp:coreProperties>
</file>