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Результат" sheetId="2" r:id="rId1"/>
    <sheet name="Таблица" sheetId="1" r:id="rId2"/>
  </sheets>
  <definedNames>
    <definedName name="Проф">OFFSET(Таблица!$K$1,1,,COUNT(Таблица!$A:$A))</definedName>
    <definedName name="Тол">INDEX(Таблица!$C$2:$C$999,MATCH(Результат!$A$2,Таблица!$B$2:$B$999,)):INDEX(Таблица!$C$2:$C$999,MATCH(Результат!$A$2,Таблица!$B$2:$B$999,)-SUM(-(LOOKUP(ROW(Таблица!$B$2:$B$999),ROW(Таблица!$B$2:$B$999)/(Таблица!$B$2:$B$999&lt;&gt;""),Таблица!$B$2:$B$999)=Результат!$A$2))-1)</definedName>
  </definedNames>
  <calcPr calcId="145621"/>
</workbook>
</file>

<file path=xl/calcChain.xml><?xml version="1.0" encoding="utf-8"?>
<calcChain xmlns="http://schemas.openxmlformats.org/spreadsheetml/2006/main">
  <c r="C2" i="2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" i="1"/>
</calcChain>
</file>

<file path=xl/sharedStrings.xml><?xml version="1.0" encoding="utf-8"?>
<sst xmlns="http://schemas.openxmlformats.org/spreadsheetml/2006/main" count="33" uniqueCount="23">
  <si>
    <t>Профнастил</t>
  </si>
  <si>
    <t>Толщина, мм</t>
  </si>
  <si>
    <t>С-8</t>
  </si>
  <si>
    <t>С-10</t>
  </si>
  <si>
    <t>С-21</t>
  </si>
  <si>
    <t>С-44</t>
  </si>
  <si>
    <t>МП-20</t>
  </si>
  <si>
    <t>МП-35</t>
  </si>
  <si>
    <t>КС-21</t>
  </si>
  <si>
    <t>нет</t>
  </si>
  <si>
    <t>НС-35</t>
  </si>
  <si>
    <t>НС-38</t>
  </si>
  <si>
    <t>Н-60</t>
  </si>
  <si>
    <t>Н-75</t>
  </si>
  <si>
    <t>Н-144х600</t>
  </si>
  <si>
    <t>Н-144х750</t>
  </si>
  <si>
    <r>
      <t>Масса 1м</t>
    </r>
    <r>
      <rPr>
        <b/>
        <vertAlign val="superscript"/>
        <sz val="9"/>
        <color theme="0"/>
        <rFont val="Calibri"/>
        <family val="2"/>
        <scheme val="minor"/>
      </rPr>
      <t>2</t>
    </r>
    <r>
      <rPr>
        <b/>
        <sz val="9"/>
        <color theme="0"/>
        <rFont val="Calibri"/>
        <family val="2"/>
        <scheme val="minor"/>
      </rPr>
      <t xml:space="preserve"> полной ширины, кг</t>
    </r>
  </si>
  <si>
    <t xml:space="preserve">Масса должна быть = Толщине (Например: "С-8; 0,5 = 4,08) </t>
  </si>
  <si>
    <t>Нужен связной выпадающий список</t>
  </si>
  <si>
    <t>В первой ячейке должен быть выбор Профнастила; во 2-й толщина; в 3-й масса.</t>
  </si>
  <si>
    <t>Вообщем нужно минимизировать всю таблицу и поместить ее в 3-и ячейки</t>
  </si>
  <si>
    <t>Масса 1м2 полной ширины, кг</t>
  </si>
  <si>
    <r>
      <t xml:space="preserve">Вообщем нужно минимизировать всю таблицу и поместить ее в </t>
    </r>
    <r>
      <rPr>
        <b/>
        <sz val="11"/>
        <color rgb="FFFF0000"/>
        <rFont val="Calibri"/>
        <family val="2"/>
        <charset val="204"/>
        <scheme val="minor"/>
      </rPr>
      <t>3-и ячейки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</si>
</sst>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_ ;\-#,##0.0\ "/>
  </numFmts>
  <fonts count="4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/>
    <xf numFmtId="164" fontId="0" fillId="4" borderId="5" xfId="0" applyNumberFormat="1" applyFont="1" applyFill="1" applyBorder="1"/>
    <xf numFmtId="0" fontId="0" fillId="4" borderId="7" xfId="0" applyFont="1" applyFill="1" applyBorder="1" applyAlignment="1">
      <alignment horizontal="center" vertical="center" wrapText="1"/>
    </xf>
    <xf numFmtId="0" fontId="0" fillId="4" borderId="8" xfId="0" applyFont="1" applyFill="1" applyBorder="1"/>
    <xf numFmtId="164" fontId="0" fillId="4" borderId="9" xfId="0" applyNumberFormat="1" applyFont="1" applyFill="1" applyBorder="1"/>
    <xf numFmtId="0" fontId="0" fillId="4" borderId="11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8" xfId="0" applyFont="1" applyFill="1" applyBorder="1"/>
    <xf numFmtId="164" fontId="0" fillId="5" borderId="9" xfId="0" applyNumberFormat="1" applyFont="1" applyFill="1" applyBorder="1"/>
    <xf numFmtId="0" fontId="0" fillId="5" borderId="7" xfId="0" applyFont="1" applyFill="1" applyBorder="1" applyAlignment="1">
      <alignment vertical="center" wrapText="1"/>
    </xf>
    <xf numFmtId="0" fontId="0" fillId="0" borderId="8" xfId="0" applyFont="1" applyBorder="1"/>
    <xf numFmtId="164" fontId="0" fillId="0" borderId="9" xfId="0" applyNumberFormat="1" applyFont="1" applyBorder="1"/>
    <xf numFmtId="0" fontId="0" fillId="5" borderId="11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4" borderId="8" xfId="0" applyFont="1" applyFill="1" applyBorder="1" applyAlignment="1">
      <alignment horizontal="right"/>
    </xf>
    <xf numFmtId="164" fontId="0" fillId="4" borderId="9" xfId="0" applyNumberFormat="1" applyFont="1" applyFill="1" applyBorder="1" applyAlignment="1">
      <alignment horizontal="right"/>
    </xf>
    <xf numFmtId="0" fontId="0" fillId="4" borderId="8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165" fontId="0" fillId="0" borderId="8" xfId="0" applyNumberFormat="1" applyFont="1" applyBorder="1"/>
    <xf numFmtId="165" fontId="0" fillId="4" borderId="8" xfId="0" applyNumberFormat="1" applyFont="1" applyFill="1" applyBorder="1"/>
    <xf numFmtId="0" fontId="0" fillId="0" borderId="1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0" fillId="5" borderId="8" xfId="0" applyNumberFormat="1" applyFont="1" applyFill="1" applyBorder="1"/>
    <xf numFmtId="0" fontId="0" fillId="4" borderId="13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165" fontId="0" fillId="4" borderId="16" xfId="0" applyNumberFormat="1" applyFont="1" applyFill="1" applyBorder="1"/>
    <xf numFmtId="164" fontId="0" fillId="4" borderId="17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0" borderId="0" xfId="0" applyFill="1" applyBorder="1"/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"/>
  <sheetViews>
    <sheetView tabSelected="1" workbookViewId="0">
      <selection activeCell="C2" sqref="C2"/>
    </sheetView>
  </sheetViews>
  <sheetFormatPr defaultRowHeight="15" x14ac:dyDescent="0.25"/>
  <cols>
    <col min="1" max="1" width="12.85546875" customWidth="1"/>
    <col min="2" max="2" width="13.42578125" customWidth="1"/>
    <col min="3" max="3" width="13" customWidth="1"/>
    <col min="11" max="11" width="20.5703125" customWidth="1"/>
  </cols>
  <sheetData>
    <row r="1" spans="1:11" ht="45.75" thickBot="1" x14ac:dyDescent="0.3">
      <c r="A1" s="39" t="s">
        <v>0</v>
      </c>
      <c r="B1" s="39" t="s">
        <v>1</v>
      </c>
      <c r="C1" s="38" t="s">
        <v>21</v>
      </c>
    </row>
    <row r="2" spans="1:11" x14ac:dyDescent="0.25">
      <c r="A2" s="40" t="s">
        <v>4</v>
      </c>
      <c r="B2" s="40">
        <v>0.55000000000000004</v>
      </c>
      <c r="C2" s="40">
        <f>IFERROR(LOOKUP(,-1/(LOOKUP(ROW(Таблица!B2:B999),ROW(Таблица!B2:B999)/(Таблица!B2:B999&lt;&gt;""),Таблица!B2:B999)=A2)/(Таблица!C2:C999=B2),Таблица!D2:D999),"")</f>
        <v>5.14</v>
      </c>
      <c r="E2" s="41" t="s">
        <v>18</v>
      </c>
      <c r="F2" s="42"/>
      <c r="G2" s="42"/>
      <c r="H2" s="42"/>
      <c r="I2" s="42"/>
      <c r="J2" s="42"/>
      <c r="K2" s="43"/>
    </row>
    <row r="3" spans="1:11" x14ac:dyDescent="0.25">
      <c r="E3" s="44" t="s">
        <v>19</v>
      </c>
      <c r="F3" s="45"/>
      <c r="G3" s="45"/>
      <c r="H3" s="45"/>
      <c r="I3" s="45"/>
      <c r="J3" s="45"/>
      <c r="K3" s="46"/>
    </row>
    <row r="4" spans="1:11" x14ac:dyDescent="0.25">
      <c r="E4" s="44" t="s">
        <v>17</v>
      </c>
      <c r="F4" s="45"/>
      <c r="G4" s="45"/>
      <c r="H4" s="45"/>
      <c r="I4" s="45"/>
      <c r="J4" s="45"/>
      <c r="K4" s="46"/>
    </row>
    <row r="5" spans="1:11" ht="15.75" thickBot="1" x14ac:dyDescent="0.3">
      <c r="E5" s="47" t="s">
        <v>22</v>
      </c>
      <c r="F5" s="48"/>
      <c r="G5" s="48"/>
      <c r="H5" s="48"/>
      <c r="I5" s="48"/>
      <c r="J5" s="48"/>
      <c r="K5" s="49"/>
    </row>
  </sheetData>
  <dataValidations count="2">
    <dataValidation type="list" allowBlank="1" showInputMessage="1" showErrorMessage="1" sqref="A2">
      <formula1>Проф</formula1>
    </dataValidation>
    <dataValidation type="list" allowBlank="1" showInputMessage="1" showErrorMessage="1" sqref="B2">
      <formula1>Тол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68"/>
  <sheetViews>
    <sheetView workbookViewId="0">
      <selection activeCell="F16" sqref="F16"/>
    </sheetView>
  </sheetViews>
  <sheetFormatPr defaultRowHeight="15" x14ac:dyDescent="0.25"/>
  <cols>
    <col min="1" max="1" width="4" customWidth="1"/>
    <col min="2" max="2" width="11.140625" customWidth="1"/>
    <col min="3" max="3" width="10.85546875" customWidth="1"/>
    <col min="4" max="4" width="11.7109375" customWidth="1"/>
    <col min="6" max="6" width="53.5703125" customWidth="1"/>
  </cols>
  <sheetData>
    <row r="1" spans="1:12" ht="45.75" customHeight="1" thickBot="1" x14ac:dyDescent="0.3">
      <c r="B1" s="36" t="s">
        <v>0</v>
      </c>
      <c r="C1" s="36" t="s">
        <v>1</v>
      </c>
      <c r="D1" s="37" t="s">
        <v>16</v>
      </c>
      <c r="F1" s="41" t="s">
        <v>18</v>
      </c>
      <c r="G1" s="42"/>
      <c r="H1" s="42"/>
      <c r="I1" s="43"/>
      <c r="J1" s="50"/>
      <c r="K1" s="36" t="s">
        <v>0</v>
      </c>
      <c r="L1" s="50"/>
    </row>
    <row r="2" spans="1:12" x14ac:dyDescent="0.25">
      <c r="A2" s="51">
        <v>1</v>
      </c>
      <c r="B2" s="1" t="s">
        <v>2</v>
      </c>
      <c r="C2" s="2">
        <v>0.4</v>
      </c>
      <c r="D2" s="3">
        <v>3.25</v>
      </c>
      <c r="F2" s="44" t="s">
        <v>19</v>
      </c>
      <c r="G2" s="45"/>
      <c r="H2" s="45"/>
      <c r="I2" s="46"/>
      <c r="J2" s="50"/>
      <c r="K2" s="45" t="str">
        <f>IFERROR(VLOOKUP(ROW(K1),A$2:B$999,2,),"")</f>
        <v>С-8</v>
      </c>
      <c r="L2" s="50"/>
    </row>
    <row r="3" spans="1:12" x14ac:dyDescent="0.25">
      <c r="A3" s="52"/>
      <c r="B3" s="4"/>
      <c r="C3" s="5">
        <v>0.5</v>
      </c>
      <c r="D3" s="6">
        <v>4.08</v>
      </c>
      <c r="F3" s="44" t="s">
        <v>17</v>
      </c>
      <c r="G3" s="45"/>
      <c r="H3" s="45"/>
      <c r="I3" s="46"/>
      <c r="J3" s="50"/>
      <c r="K3" s="45" t="str">
        <f t="shared" ref="K3:K23" si="0">IFERROR(VLOOKUP(ROW(K2),A$2:B$999,2,),"")</f>
        <v>С-10</v>
      </c>
      <c r="L3" s="50"/>
    </row>
    <row r="4" spans="1:12" ht="15.75" thickBot="1" x14ac:dyDescent="0.3">
      <c r="A4" s="52"/>
      <c r="B4" s="4"/>
      <c r="C4" s="5">
        <v>0.55000000000000004</v>
      </c>
      <c r="D4" s="6">
        <v>4.5</v>
      </c>
      <c r="F4" s="47" t="s">
        <v>20</v>
      </c>
      <c r="G4" s="48"/>
      <c r="H4" s="48"/>
      <c r="I4" s="49"/>
      <c r="J4" s="50"/>
      <c r="K4" s="45" t="str">
        <f t="shared" si="0"/>
        <v>С-21</v>
      </c>
      <c r="L4" s="50"/>
    </row>
    <row r="5" spans="1:12" x14ac:dyDescent="0.25">
      <c r="A5" s="52"/>
      <c r="B5" s="4"/>
      <c r="C5" s="5">
        <v>0.6</v>
      </c>
      <c r="D5" s="6">
        <v>4.9000000000000004</v>
      </c>
      <c r="K5" s="45" t="str">
        <f t="shared" si="0"/>
        <v>С-44</v>
      </c>
    </row>
    <row r="6" spans="1:12" x14ac:dyDescent="0.25">
      <c r="A6" s="52"/>
      <c r="B6" s="4"/>
      <c r="C6" s="5">
        <v>0.65</v>
      </c>
      <c r="D6" s="6">
        <v>5.33</v>
      </c>
      <c r="K6" s="45" t="str">
        <f t="shared" si="0"/>
        <v>МП-20</v>
      </c>
    </row>
    <row r="7" spans="1:12" ht="15.75" thickBot="1" x14ac:dyDescent="0.3">
      <c r="A7" s="53"/>
      <c r="B7" s="7"/>
      <c r="C7" s="5">
        <v>0.7</v>
      </c>
      <c r="D7" s="6">
        <v>5.75</v>
      </c>
      <c r="K7" s="45" t="str">
        <f t="shared" si="0"/>
        <v>МП-35</v>
      </c>
    </row>
    <row r="8" spans="1:12" x14ac:dyDescent="0.25">
      <c r="A8" s="51">
        <v>2</v>
      </c>
      <c r="B8" s="8" t="s">
        <v>3</v>
      </c>
      <c r="C8" s="9">
        <v>0.4</v>
      </c>
      <c r="D8" s="10">
        <v>3.75</v>
      </c>
      <c r="K8" s="45" t="str">
        <f t="shared" si="0"/>
        <v>КС-21</v>
      </c>
    </row>
    <row r="9" spans="1:12" x14ac:dyDescent="0.25">
      <c r="A9" s="52"/>
      <c r="B9" s="11"/>
      <c r="C9" s="12">
        <v>0.5</v>
      </c>
      <c r="D9" s="13">
        <v>4.3</v>
      </c>
      <c r="K9" s="45" t="str">
        <f t="shared" si="0"/>
        <v>НС-35</v>
      </c>
    </row>
    <row r="10" spans="1:12" x14ac:dyDescent="0.25">
      <c r="A10" s="52"/>
      <c r="B10" s="11"/>
      <c r="C10" s="9">
        <v>0.55000000000000004</v>
      </c>
      <c r="D10" s="10">
        <v>5.2</v>
      </c>
      <c r="K10" s="45" t="str">
        <f t="shared" si="0"/>
        <v>НС-38</v>
      </c>
    </row>
    <row r="11" spans="1:12" x14ac:dyDescent="0.25">
      <c r="A11" s="52"/>
      <c r="B11" s="11"/>
      <c r="C11" s="12">
        <v>0.65</v>
      </c>
      <c r="D11" s="13">
        <v>5.62</v>
      </c>
      <c r="K11" s="45" t="str">
        <f t="shared" si="0"/>
        <v>Н-60</v>
      </c>
    </row>
    <row r="12" spans="1:12" ht="15.75" thickBot="1" x14ac:dyDescent="0.3">
      <c r="A12" s="53"/>
      <c r="B12" s="14"/>
      <c r="C12" s="9">
        <v>0.7</v>
      </c>
      <c r="D12" s="10">
        <v>6.65</v>
      </c>
      <c r="K12" s="45" t="str">
        <f t="shared" si="0"/>
        <v>Н-75</v>
      </c>
    </row>
    <row r="13" spans="1:12" x14ac:dyDescent="0.25">
      <c r="A13" s="51">
        <v>3</v>
      </c>
      <c r="B13" s="15" t="s">
        <v>4</v>
      </c>
      <c r="C13" s="5">
        <v>0.4</v>
      </c>
      <c r="D13" s="6">
        <v>3.71</v>
      </c>
      <c r="K13" s="45" t="str">
        <f t="shared" si="0"/>
        <v>Н-144х600</v>
      </c>
    </row>
    <row r="14" spans="1:12" x14ac:dyDescent="0.25">
      <c r="A14" s="52"/>
      <c r="B14" s="16"/>
      <c r="C14" s="5">
        <v>0.5</v>
      </c>
      <c r="D14" s="6">
        <v>4.66</v>
      </c>
      <c r="K14" s="45" t="str">
        <f t="shared" si="0"/>
        <v>Н-144х750</v>
      </c>
    </row>
    <row r="15" spans="1:12" x14ac:dyDescent="0.25">
      <c r="A15" s="52"/>
      <c r="B15" s="16"/>
      <c r="C15" s="5">
        <v>0.55000000000000004</v>
      </c>
      <c r="D15" s="6">
        <v>5.14</v>
      </c>
      <c r="K15" s="45" t="str">
        <f t="shared" si="0"/>
        <v/>
      </c>
    </row>
    <row r="16" spans="1:12" x14ac:dyDescent="0.25">
      <c r="A16" s="52"/>
      <c r="B16" s="16"/>
      <c r="C16" s="5">
        <v>0.6</v>
      </c>
      <c r="D16" s="6">
        <v>5.61</v>
      </c>
      <c r="K16" s="45" t="str">
        <f t="shared" si="0"/>
        <v/>
      </c>
    </row>
    <row r="17" spans="1:11" x14ac:dyDescent="0.25">
      <c r="A17" s="52"/>
      <c r="B17" s="16"/>
      <c r="C17" s="5">
        <v>0.65</v>
      </c>
      <c r="D17" s="6">
        <v>6.1</v>
      </c>
      <c r="K17" s="45" t="str">
        <f t="shared" si="0"/>
        <v/>
      </c>
    </row>
    <row r="18" spans="1:11" ht="15.75" thickBot="1" x14ac:dyDescent="0.3">
      <c r="A18" s="53"/>
      <c r="B18" s="16"/>
      <c r="C18" s="5">
        <v>0.7</v>
      </c>
      <c r="D18" s="6">
        <v>6.57</v>
      </c>
      <c r="K18" s="45" t="str">
        <f t="shared" si="0"/>
        <v/>
      </c>
    </row>
    <row r="19" spans="1:11" x14ac:dyDescent="0.25">
      <c r="A19" s="51">
        <v>4</v>
      </c>
      <c r="B19" s="17" t="s">
        <v>5</v>
      </c>
      <c r="C19" s="12">
        <v>0.5</v>
      </c>
      <c r="D19" s="13">
        <v>4.68</v>
      </c>
      <c r="K19" s="45" t="str">
        <f t="shared" si="0"/>
        <v/>
      </c>
    </row>
    <row r="20" spans="1:11" x14ac:dyDescent="0.25">
      <c r="A20" s="52"/>
      <c r="B20" s="18"/>
      <c r="C20" s="9">
        <v>0.55000000000000004</v>
      </c>
      <c r="D20" s="10">
        <v>5.13</v>
      </c>
      <c r="K20" s="45" t="str">
        <f t="shared" si="0"/>
        <v/>
      </c>
    </row>
    <row r="21" spans="1:11" x14ac:dyDescent="0.25">
      <c r="A21" s="52"/>
      <c r="B21" s="19"/>
      <c r="C21" s="12">
        <v>0.6</v>
      </c>
      <c r="D21" s="13">
        <v>5.64</v>
      </c>
      <c r="K21" s="45" t="str">
        <f t="shared" si="0"/>
        <v/>
      </c>
    </row>
    <row r="22" spans="1:11" x14ac:dyDescent="0.25">
      <c r="A22" s="52"/>
      <c r="B22" s="18"/>
      <c r="C22" s="9">
        <v>0.65</v>
      </c>
      <c r="D22" s="10">
        <v>6.11</v>
      </c>
      <c r="K22" s="45" t="str">
        <f t="shared" si="0"/>
        <v/>
      </c>
    </row>
    <row r="23" spans="1:11" x14ac:dyDescent="0.25">
      <c r="A23" s="52"/>
      <c r="B23" s="19"/>
      <c r="C23" s="12">
        <v>0.7</v>
      </c>
      <c r="D23" s="13">
        <v>6.56</v>
      </c>
      <c r="K23" s="45" t="str">
        <f t="shared" si="0"/>
        <v/>
      </c>
    </row>
    <row r="24" spans="1:11" ht="15.75" thickBot="1" x14ac:dyDescent="0.3">
      <c r="A24" s="53"/>
      <c r="B24" s="18"/>
      <c r="C24" s="9">
        <v>0.8</v>
      </c>
      <c r="D24" s="10">
        <v>7.51</v>
      </c>
    </row>
    <row r="25" spans="1:11" x14ac:dyDescent="0.25">
      <c r="A25" s="51">
        <v>5</v>
      </c>
      <c r="B25" s="15" t="s">
        <v>6</v>
      </c>
      <c r="C25" s="5">
        <v>0.4</v>
      </c>
      <c r="D25" s="6">
        <v>3.29</v>
      </c>
    </row>
    <row r="26" spans="1:11" x14ac:dyDescent="0.25">
      <c r="A26" s="52"/>
      <c r="B26" s="16"/>
      <c r="C26" s="5">
        <v>0.5</v>
      </c>
      <c r="D26" s="6">
        <v>4.26</v>
      </c>
    </row>
    <row r="27" spans="1:11" x14ac:dyDescent="0.25">
      <c r="A27" s="52"/>
      <c r="B27" s="16"/>
      <c r="C27" s="5">
        <v>0.55000000000000004</v>
      </c>
      <c r="D27" s="6">
        <v>4.7</v>
      </c>
    </row>
    <row r="28" spans="1:11" x14ac:dyDescent="0.25">
      <c r="A28" s="52"/>
      <c r="B28" s="16"/>
      <c r="C28" s="5">
        <v>0.6</v>
      </c>
      <c r="D28" s="6">
        <v>5.13</v>
      </c>
    </row>
    <row r="29" spans="1:11" x14ac:dyDescent="0.25">
      <c r="A29" s="52"/>
      <c r="B29" s="16"/>
      <c r="C29" s="5">
        <v>0.65</v>
      </c>
      <c r="D29" s="6">
        <v>5.57</v>
      </c>
    </row>
    <row r="30" spans="1:11" x14ac:dyDescent="0.25">
      <c r="A30" s="52"/>
      <c r="B30" s="16"/>
      <c r="C30" s="5">
        <v>0.7</v>
      </c>
      <c r="D30" s="6">
        <v>6</v>
      </c>
    </row>
    <row r="31" spans="1:11" x14ac:dyDescent="0.25">
      <c r="A31" s="52"/>
      <c r="B31" s="16"/>
      <c r="C31" s="5">
        <v>0.75</v>
      </c>
      <c r="D31" s="6">
        <v>6.43</v>
      </c>
    </row>
    <row r="32" spans="1:11" ht="15.75" thickBot="1" x14ac:dyDescent="0.3">
      <c r="A32" s="53"/>
      <c r="B32" s="16"/>
      <c r="C32" s="5">
        <v>0.8</v>
      </c>
      <c r="D32" s="6">
        <v>6.86</v>
      </c>
    </row>
    <row r="33" spans="1:4" x14ac:dyDescent="0.25">
      <c r="A33" s="51">
        <v>6</v>
      </c>
      <c r="B33" s="17" t="s">
        <v>7</v>
      </c>
      <c r="C33" s="12">
        <v>0.5</v>
      </c>
      <c r="D33" s="13">
        <v>4.5599999999999996</v>
      </c>
    </row>
    <row r="34" spans="1:4" x14ac:dyDescent="0.25">
      <c r="A34" s="52"/>
      <c r="B34" s="18"/>
      <c r="C34" s="9">
        <v>0.55000000000000004</v>
      </c>
      <c r="D34" s="10">
        <v>5.0199999999999996</v>
      </c>
    </row>
    <row r="35" spans="1:4" x14ac:dyDescent="0.25">
      <c r="A35" s="52"/>
      <c r="B35" s="19"/>
      <c r="C35" s="12">
        <v>0.6</v>
      </c>
      <c r="D35" s="13">
        <v>5.48</v>
      </c>
    </row>
    <row r="36" spans="1:4" x14ac:dyDescent="0.25">
      <c r="A36" s="52"/>
      <c r="B36" s="18"/>
      <c r="C36" s="9">
        <v>0.65</v>
      </c>
      <c r="D36" s="10">
        <v>5.95</v>
      </c>
    </row>
    <row r="37" spans="1:4" x14ac:dyDescent="0.25">
      <c r="A37" s="52"/>
      <c r="B37" s="19"/>
      <c r="C37" s="12">
        <v>0.7</v>
      </c>
      <c r="D37" s="13">
        <v>6.41</v>
      </c>
    </row>
    <row r="38" spans="1:4" x14ac:dyDescent="0.25">
      <c r="A38" s="52"/>
      <c r="B38" s="18"/>
      <c r="C38" s="9">
        <v>0.8</v>
      </c>
      <c r="D38" s="10">
        <v>7.34</v>
      </c>
    </row>
    <row r="39" spans="1:4" ht="15.75" thickBot="1" x14ac:dyDescent="0.3">
      <c r="A39" s="53"/>
      <c r="B39" s="19"/>
      <c r="C39" s="12">
        <v>0.9</v>
      </c>
      <c r="D39" s="13">
        <v>8.18</v>
      </c>
    </row>
    <row r="40" spans="1:4" ht="15.75" thickBot="1" x14ac:dyDescent="0.3">
      <c r="A40" s="20">
        <v>7</v>
      </c>
      <c r="B40" s="15" t="s">
        <v>8</v>
      </c>
      <c r="C40" s="21" t="s">
        <v>9</v>
      </c>
      <c r="D40" s="22" t="s">
        <v>9</v>
      </c>
    </row>
    <row r="41" spans="1:4" x14ac:dyDescent="0.25">
      <c r="A41" s="51">
        <v>8</v>
      </c>
      <c r="B41" s="17" t="s">
        <v>10</v>
      </c>
      <c r="C41" s="12">
        <v>0.5</v>
      </c>
      <c r="D41" s="13">
        <v>4.5599999999999996</v>
      </c>
    </row>
    <row r="42" spans="1:4" x14ac:dyDescent="0.25">
      <c r="A42" s="52"/>
      <c r="B42" s="18"/>
      <c r="C42" s="9">
        <v>0.55000000000000004</v>
      </c>
      <c r="D42" s="10">
        <v>5.0199999999999996</v>
      </c>
    </row>
    <row r="43" spans="1:4" x14ac:dyDescent="0.25">
      <c r="A43" s="52"/>
      <c r="B43" s="19"/>
      <c r="C43" s="12">
        <v>0.6</v>
      </c>
      <c r="D43" s="13">
        <v>5.49</v>
      </c>
    </row>
    <row r="44" spans="1:4" x14ac:dyDescent="0.25">
      <c r="A44" s="52"/>
      <c r="B44" s="18"/>
      <c r="C44" s="9">
        <v>0.65</v>
      </c>
      <c r="D44" s="10">
        <v>5.95</v>
      </c>
    </row>
    <row r="45" spans="1:4" x14ac:dyDescent="0.25">
      <c r="A45" s="52"/>
      <c r="B45" s="19"/>
      <c r="C45" s="12">
        <v>0.7</v>
      </c>
      <c r="D45" s="13">
        <v>6.42</v>
      </c>
    </row>
    <row r="46" spans="1:4" ht="15.75" thickBot="1" x14ac:dyDescent="0.3">
      <c r="A46" s="53"/>
      <c r="B46" s="18"/>
      <c r="C46" s="9">
        <v>0.8</v>
      </c>
      <c r="D46" s="10">
        <v>7.35</v>
      </c>
    </row>
    <row r="47" spans="1:4" ht="15.75" thickBot="1" x14ac:dyDescent="0.3">
      <c r="A47" s="20">
        <v>9</v>
      </c>
      <c r="B47" s="23" t="s">
        <v>11</v>
      </c>
      <c r="C47" s="21" t="s">
        <v>9</v>
      </c>
      <c r="D47" s="22" t="s">
        <v>9</v>
      </c>
    </row>
    <row r="48" spans="1:4" x14ac:dyDescent="0.25">
      <c r="A48" s="51">
        <v>10</v>
      </c>
      <c r="B48" s="24" t="s">
        <v>12</v>
      </c>
      <c r="C48" s="9">
        <v>0.5</v>
      </c>
      <c r="D48" s="10">
        <v>5.43</v>
      </c>
    </row>
    <row r="49" spans="1:4" x14ac:dyDescent="0.25">
      <c r="A49" s="52"/>
      <c r="B49" s="19"/>
      <c r="C49" s="12">
        <v>0.55000000000000004</v>
      </c>
      <c r="D49" s="13">
        <v>5.99</v>
      </c>
    </row>
    <row r="50" spans="1:4" x14ac:dyDescent="0.25">
      <c r="A50" s="52"/>
      <c r="B50" s="18"/>
      <c r="C50" s="9">
        <v>0.6</v>
      </c>
      <c r="D50" s="10">
        <v>6.54</v>
      </c>
    </row>
    <row r="51" spans="1:4" x14ac:dyDescent="0.25">
      <c r="A51" s="52"/>
      <c r="B51" s="19"/>
      <c r="C51" s="12">
        <v>0.65</v>
      </c>
      <c r="D51" s="13">
        <v>7.1</v>
      </c>
    </row>
    <row r="52" spans="1:4" x14ac:dyDescent="0.25">
      <c r="A52" s="52"/>
      <c r="B52" s="18"/>
      <c r="C52" s="9">
        <v>0.7</v>
      </c>
      <c r="D52" s="10">
        <v>7.65</v>
      </c>
    </row>
    <row r="53" spans="1:4" x14ac:dyDescent="0.25">
      <c r="A53" s="52"/>
      <c r="B53" s="19"/>
      <c r="C53" s="12">
        <v>0.8</v>
      </c>
      <c r="D53" s="13">
        <v>8.76</v>
      </c>
    </row>
    <row r="54" spans="1:4" x14ac:dyDescent="0.25">
      <c r="A54" s="52"/>
      <c r="B54" s="18"/>
      <c r="C54" s="9">
        <v>0.9</v>
      </c>
      <c r="D54" s="10">
        <v>9.76</v>
      </c>
    </row>
    <row r="55" spans="1:4" ht="15.75" thickBot="1" x14ac:dyDescent="0.3">
      <c r="A55" s="53"/>
      <c r="B55" s="19"/>
      <c r="C55" s="25">
        <v>1</v>
      </c>
      <c r="D55" s="13">
        <v>10.86</v>
      </c>
    </row>
    <row r="56" spans="1:4" x14ac:dyDescent="0.25">
      <c r="A56" s="51">
        <v>11</v>
      </c>
      <c r="B56" s="15" t="s">
        <v>13</v>
      </c>
      <c r="C56" s="5">
        <v>0.65</v>
      </c>
      <c r="D56" s="6">
        <v>8</v>
      </c>
    </row>
    <row r="57" spans="1:4" x14ac:dyDescent="0.25">
      <c r="A57" s="52"/>
      <c r="B57" s="16"/>
      <c r="C57" s="5">
        <v>0.7</v>
      </c>
      <c r="D57" s="6">
        <v>8.6300000000000008</v>
      </c>
    </row>
    <row r="58" spans="1:4" x14ac:dyDescent="0.25">
      <c r="A58" s="52"/>
      <c r="B58" s="16"/>
      <c r="C58" s="5">
        <v>0.8</v>
      </c>
      <c r="D58" s="6">
        <v>9.8800000000000008</v>
      </c>
    </row>
    <row r="59" spans="1:4" x14ac:dyDescent="0.25">
      <c r="A59" s="52"/>
      <c r="B59" s="16"/>
      <c r="C59" s="5">
        <v>0.9</v>
      </c>
      <c r="D59" s="6">
        <v>11</v>
      </c>
    </row>
    <row r="60" spans="1:4" ht="15.75" thickBot="1" x14ac:dyDescent="0.3">
      <c r="A60" s="53"/>
      <c r="B60" s="16"/>
      <c r="C60" s="26">
        <v>1</v>
      </c>
      <c r="D60" s="6">
        <v>12.25</v>
      </c>
    </row>
    <row r="61" spans="1:4" x14ac:dyDescent="0.25">
      <c r="A61" s="51">
        <v>12</v>
      </c>
      <c r="B61" s="27" t="s">
        <v>14</v>
      </c>
      <c r="C61" s="12">
        <v>0.7</v>
      </c>
      <c r="D61" s="13">
        <v>10.63</v>
      </c>
    </row>
    <row r="62" spans="1:4" x14ac:dyDescent="0.25">
      <c r="A62" s="52"/>
      <c r="B62" s="28"/>
      <c r="C62" s="9">
        <v>0.8</v>
      </c>
      <c r="D62" s="10">
        <v>12.17</v>
      </c>
    </row>
    <row r="63" spans="1:4" x14ac:dyDescent="0.25">
      <c r="A63" s="52"/>
      <c r="B63" s="29"/>
      <c r="C63" s="12">
        <v>0.9</v>
      </c>
      <c r="D63" s="13">
        <v>13.56</v>
      </c>
    </row>
    <row r="64" spans="1:4" ht="15.75" thickBot="1" x14ac:dyDescent="0.3">
      <c r="A64" s="53"/>
      <c r="B64" s="28"/>
      <c r="C64" s="30">
        <v>1</v>
      </c>
      <c r="D64" s="10">
        <v>15.1</v>
      </c>
    </row>
    <row r="65" spans="1:4" x14ac:dyDescent="0.25">
      <c r="A65" s="51">
        <v>13</v>
      </c>
      <c r="B65" s="31" t="s">
        <v>15</v>
      </c>
      <c r="C65" s="5">
        <v>0.7</v>
      </c>
      <c r="D65" s="6">
        <v>9.5399999999999991</v>
      </c>
    </row>
    <row r="66" spans="1:4" x14ac:dyDescent="0.25">
      <c r="A66" s="52"/>
      <c r="B66" s="32"/>
      <c r="C66" s="5">
        <v>0.8</v>
      </c>
      <c r="D66" s="6">
        <v>10.85</v>
      </c>
    </row>
    <row r="67" spans="1:4" x14ac:dyDescent="0.25">
      <c r="A67" s="52"/>
      <c r="B67" s="32"/>
      <c r="C67" s="5">
        <v>0.9</v>
      </c>
      <c r="D67" s="6">
        <v>12.22</v>
      </c>
    </row>
    <row r="68" spans="1:4" ht="15.75" thickBot="1" x14ac:dyDescent="0.3">
      <c r="A68" s="53"/>
      <c r="B68" s="33"/>
      <c r="C68" s="34">
        <v>1</v>
      </c>
      <c r="D68" s="35">
        <v>13.72</v>
      </c>
    </row>
  </sheetData>
  <mergeCells count="11">
    <mergeCell ref="A41:A46"/>
    <mergeCell ref="A48:A55"/>
    <mergeCell ref="A56:A60"/>
    <mergeCell ref="A61:A64"/>
    <mergeCell ref="A65:A68"/>
    <mergeCell ref="A33:A39"/>
    <mergeCell ref="A2:A7"/>
    <mergeCell ref="A8:A12"/>
    <mergeCell ref="A13:A18"/>
    <mergeCell ref="A19:A24"/>
    <mergeCell ref="A25:A32"/>
  </mergeCells>
  <dataValidations count="1">
    <dataValidation type="list" allowBlank="1" showInputMessage="1" showErrorMessage="1" sqref="L2">
      <formula1>ййй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</vt:lpstr>
      <vt:lpstr>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2015-07-05T21:11:53Z</dcterms:modified>
</cp:coreProperties>
</file>