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20" yWindow="420" windowWidth="9720" windowHeight="7020"/>
  </bookViews>
  <sheets>
    <sheet name="Лист1" sheetId="10" r:id="rId1"/>
  </sheets>
  <calcPr calcId="145621" calcMode="manual"/>
</workbook>
</file>

<file path=xl/calcChain.xml><?xml version="1.0" encoding="utf-8"?>
<calcChain xmlns="http://schemas.openxmlformats.org/spreadsheetml/2006/main">
  <c r="F15" i="10" l="1"/>
  <c r="F16" i="10"/>
  <c r="F17" i="10"/>
  <c r="F18" i="10"/>
  <c r="F19" i="10"/>
  <c r="F20" i="10"/>
  <c r="F21" i="10"/>
  <c r="E16" i="10"/>
  <c r="E17" i="10"/>
  <c r="E18" i="10"/>
  <c r="E19" i="10"/>
  <c r="E20" i="10"/>
  <c r="E21" i="10"/>
  <c r="E15" i="10"/>
  <c r="C15" i="10" l="1"/>
  <c r="C3" i="10"/>
  <c r="C4" i="10"/>
  <c r="C5" i="10"/>
  <c r="C6" i="10"/>
  <c r="C2" i="10"/>
  <c r="C16" i="10" l="1"/>
  <c r="C17" i="10"/>
  <c r="C18" i="10"/>
  <c r="C19" i="10"/>
  <c r="C20" i="10"/>
  <c r="C21" i="10"/>
  <c r="C22" i="10" l="1"/>
  <c r="C23" i="10" s="1"/>
  <c r="C24" i="10" s="1"/>
</calcChain>
</file>

<file path=xl/comments1.xml><?xml version="1.0" encoding="utf-8"?>
<comments xmlns="http://schemas.openxmlformats.org/spreadsheetml/2006/main">
  <authors>
    <author>Захарин Вячеслав Николаевич</author>
  </authors>
  <commentList>
    <comment ref="C15" authorId="0">
      <text>
        <r>
          <rPr>
            <sz val="8"/>
            <color indexed="81"/>
            <rFont val="Tahoma"/>
            <family val="2"/>
            <charset val="204"/>
          </rPr>
          <t>Формула:
=ЕСЛИ((ДЛСТР(C15)=13);(((ПСТР(C15;1;1))*24*60)+(ПСТР(C15;6;2)*60)+(ПСТР(C15;9;2))+(ПСТР(C15;12;2)/100));((ПСТР(C15;1;2))*24*60)+(ПСТР(C15;7;2)*60)+(ПСТР(C15;10;2))+(ПСТР(C15;13;2)/100))</t>
        </r>
      </text>
    </comment>
  </commentList>
</comments>
</file>

<file path=xl/sharedStrings.xml><?xml version="1.0" encoding="utf-8"?>
<sst xmlns="http://schemas.openxmlformats.org/spreadsheetml/2006/main" count="23" uniqueCount="21">
  <si>
    <t>0 д. 00:59:58</t>
  </si>
  <si>
    <t>1 д. 16:11:28</t>
  </si>
  <si>
    <t>3 д. 13:24:02</t>
  </si>
  <si>
    <t>Пример:</t>
  </si>
  <si>
    <t>Значение в минутах</t>
  </si>
  <si>
    <t>Итого минут:</t>
  </si>
  <si>
    <t>Итого часов:</t>
  </si>
  <si>
    <t>Итого суток:</t>
  </si>
  <si>
    <t>№ п/п</t>
  </si>
  <si>
    <t>3 д. 15:44:28</t>
  </si>
  <si>
    <t>0 д. 06:02:46</t>
  </si>
  <si>
    <t>10 д. 00:09:59</t>
  </si>
  <si>
    <t>12 д. 12:36:40</t>
  </si>
  <si>
    <t>15 д. 00:09:59</t>
  </si>
  <si>
    <t>ЕСЛИ((ДЛСТР(C49)=13);(((ПСТР(C49;1;1))*24*60)+(ПСТР(C49;6;2)*60)+(ПСТР(C49;9;2))+(ПСТР(C49;12;2)/100));((ПСТР(C49;1;2))*24*60)+(ПСТР(C49;7;2)*60)+(ПСТР(C49;10;2))+(ПСТР(C49;13;2)/100))</t>
  </si>
  <si>
    <t>Длительность</t>
  </si>
  <si>
    <t>12 д. 18:30:35</t>
  </si>
  <si>
    <t>2 д. 17:42:57</t>
  </si>
  <si>
    <t>14 д. 04:03:38</t>
  </si>
  <si>
    <r>
      <t xml:space="preserve">Формула перевода даты из вида: </t>
    </r>
    <r>
      <rPr>
        <b/>
        <sz val="10"/>
        <color rgb="FFFF0000"/>
        <rFont val="Arial"/>
        <family val="2"/>
        <charset val="204"/>
      </rPr>
      <t>3 д. 19:24:52</t>
    </r>
    <r>
      <rPr>
        <b/>
        <sz val="10"/>
        <rFont val="Arial"/>
        <family val="2"/>
        <charset val="204"/>
      </rPr>
      <t xml:space="preserve"> или </t>
    </r>
    <r>
      <rPr>
        <b/>
        <sz val="10"/>
        <color rgb="FFFF0000"/>
        <rFont val="Arial"/>
        <family val="2"/>
        <charset val="204"/>
      </rPr>
      <t>15 д. 08:31:02</t>
    </r>
    <r>
      <rPr>
        <b/>
        <sz val="10"/>
        <rFont val="Arial"/>
        <family val="2"/>
        <charset val="204"/>
      </rPr>
      <t xml:space="preserve"> в минуты</t>
    </r>
  </si>
  <si>
    <t>108 д. 00:14:59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</si>
</sst>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000"/>
  </numFmts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8"/>
      <color indexed="81"/>
      <name val="Tahoma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AF4E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2" fontId="2" fillId="4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6" fontId="2" fillId="0" borderId="0" xfId="0" applyNumberFormat="1" applyFont="1" applyAlignment="1">
      <alignment vertical="center"/>
    </xf>
    <xf numFmtId="166" fontId="2" fillId="5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F24"/>
  <sheetViews>
    <sheetView tabSelected="1" workbookViewId="0">
      <selection activeCell="G26" sqref="G26"/>
    </sheetView>
  </sheetViews>
  <sheetFormatPr defaultRowHeight="12.75" x14ac:dyDescent="0.2"/>
  <cols>
    <col min="1" max="1" width="9.5703125" style="6" customWidth="1"/>
    <col min="2" max="2" width="15.7109375" style="5" customWidth="1"/>
    <col min="3" max="3" width="20.42578125" style="5" bestFit="1" customWidth="1"/>
    <col min="4" max="4" width="9.140625" style="5" customWidth="1"/>
    <col min="5" max="6" width="15.7109375" style="5" bestFit="1" customWidth="1"/>
    <col min="7" max="16384" width="9.140625" style="5"/>
  </cols>
  <sheetData>
    <row r="1" spans="1:6" s="4" customFormat="1" x14ac:dyDescent="0.2">
      <c r="A1" s="12" t="s">
        <v>8</v>
      </c>
      <c r="B1" s="13" t="s">
        <v>15</v>
      </c>
      <c r="C1" s="13" t="s">
        <v>4</v>
      </c>
    </row>
    <row r="2" spans="1:6" x14ac:dyDescent="0.2">
      <c r="A2" s="14">
        <v>1</v>
      </c>
      <c r="B2" s="15" t="s">
        <v>9</v>
      </c>
      <c r="C2" s="16">
        <f>IF((LEN(B2)=13),(((MID(B2,1,1))*24*60)+(MID(B2,6,2)*60)+(MID(B2,9,2))+(MID(B2,12,2)/100)),((MID(B2,1,2))*24*60)+(MID(B2,7,2)*60)+(MID(B2,10,2))+(MID(B2,13,2)/100))</f>
        <v>5264.28</v>
      </c>
    </row>
    <row r="3" spans="1:6" x14ac:dyDescent="0.2">
      <c r="A3" s="14">
        <v>2</v>
      </c>
      <c r="B3" s="15" t="s">
        <v>16</v>
      </c>
      <c r="C3" s="16">
        <f t="shared" ref="C3:C6" si="0">IF((LEN(B3)=13),(((MID(B3,1,1))*24*60)+(MID(B3,6,2)*60)+(MID(B3,9,2))+(MID(B3,12,2)/100)),((MID(B3,1,2))*24*60)+(MID(B3,7,2)*60)+(MID(B3,10,2))+(MID(B3,13,2)/100))</f>
        <v>18390.349999999999</v>
      </c>
    </row>
    <row r="4" spans="1:6" x14ac:dyDescent="0.2">
      <c r="A4" s="14">
        <v>3</v>
      </c>
      <c r="B4" s="15" t="s">
        <v>10</v>
      </c>
      <c r="C4" s="16">
        <f t="shared" si="0"/>
        <v>362.46</v>
      </c>
    </row>
    <row r="5" spans="1:6" x14ac:dyDescent="0.2">
      <c r="A5" s="14">
        <v>4</v>
      </c>
      <c r="B5" s="15" t="s">
        <v>17</v>
      </c>
      <c r="C5" s="16">
        <f t="shared" si="0"/>
        <v>3942.57</v>
      </c>
    </row>
    <row r="6" spans="1:6" x14ac:dyDescent="0.2">
      <c r="A6" s="14">
        <v>5</v>
      </c>
      <c r="B6" s="15" t="s">
        <v>18</v>
      </c>
      <c r="C6" s="16">
        <f t="shared" si="0"/>
        <v>20403.38</v>
      </c>
    </row>
    <row r="7" spans="1:6" x14ac:dyDescent="0.2">
      <c r="B7" s="4"/>
      <c r="C7" s="4"/>
    </row>
    <row r="8" spans="1:6" x14ac:dyDescent="0.2">
      <c r="B8" s="4"/>
      <c r="C8" s="4"/>
    </row>
    <row r="10" spans="1:6" x14ac:dyDescent="0.2">
      <c r="A10" s="4" t="s">
        <v>19</v>
      </c>
    </row>
    <row r="11" spans="1:6" x14ac:dyDescent="0.2">
      <c r="A11" s="5"/>
    </row>
    <row r="12" spans="1:6" x14ac:dyDescent="0.2">
      <c r="A12" s="7" t="s">
        <v>14</v>
      </c>
    </row>
    <row r="13" spans="1:6" x14ac:dyDescent="0.2">
      <c r="A13" s="5"/>
    </row>
    <row r="14" spans="1:6" x14ac:dyDescent="0.2">
      <c r="A14" s="4" t="s">
        <v>3</v>
      </c>
      <c r="B14" s="1" t="s">
        <v>15</v>
      </c>
      <c r="C14" s="8" t="s">
        <v>4</v>
      </c>
    </row>
    <row r="15" spans="1:6" x14ac:dyDescent="0.2">
      <c r="A15" s="5"/>
      <c r="B15" s="2" t="s">
        <v>0</v>
      </c>
      <c r="C15" s="9">
        <f>IF((LEN(B15)=13),(((MID(B15,1,1))*24*60)+(MID(B15,6,2)*60)+(MID(B15,9,2))+(MID(B15,12,2)/100)),((MID(B15,1,2))*24*60)+(MID(B15,7,2)*60)+(MID(B15,10,2))+(MID(B15,13,2)/100))</f>
        <v>59.58</v>
      </c>
      <c r="E15" s="17">
        <f>MID(B15,1,FIND(" ",B15,1)-1)*24*60+MID(B15,FIND(".",B15,1)+2,2)*60+MID(B15,FIND(":",B15,1)+1,2)+RIGHT(B15,2)/60</f>
        <v>59.966666666666669</v>
      </c>
      <c r="F15" s="18">
        <f>(LEFTB(B15,SEARCH(" ",B15))+RIGHTB(B15,8))*1440</f>
        <v>59.966666666666661</v>
      </c>
    </row>
    <row r="16" spans="1:6" x14ac:dyDescent="0.2">
      <c r="A16" s="5"/>
      <c r="B16" s="3" t="s">
        <v>1</v>
      </c>
      <c r="C16" s="9">
        <f t="shared" ref="C16:C21" si="1">IF((LEN(B16)=13),(((MID(B16,1,1))*24*60)+(MID(B16,6,2)*60)+(MID(B16,9,2))+(MID(B16,12,2)/100)),((MID(B16,1,2))*24*60)+(MID(B16,7,2)*60)+(MID(B16,10,2))+(MID(B16,13,2)/100))</f>
        <v>2411.2800000000002</v>
      </c>
      <c r="E16" s="17">
        <f t="shared" ref="E16:E21" si="2">MID(B16,1,FIND(" ",B16,1)-1)*24*60+MID(B16,FIND(".",B16,1)+2,2)*60+MID(B16,FIND(":",B16,1)+1,2)+RIGHT(B16,2)/60</f>
        <v>2411.4666666666667</v>
      </c>
      <c r="F16" s="18">
        <f t="shared" ref="F16:F21" si="3">(LEFTB(B16,SEARCH(" ",B16))+RIGHTB(B16,8))*1440</f>
        <v>2411.4666666666667</v>
      </c>
    </row>
    <row r="17" spans="1:6" x14ac:dyDescent="0.2">
      <c r="A17" s="5"/>
      <c r="B17" s="2" t="s">
        <v>11</v>
      </c>
      <c r="C17" s="9">
        <f t="shared" si="1"/>
        <v>14409.59</v>
      </c>
      <c r="E17" s="17">
        <f t="shared" si="2"/>
        <v>14409.983333333334</v>
      </c>
      <c r="F17" s="18">
        <f t="shared" si="3"/>
        <v>14409.983333333334</v>
      </c>
    </row>
    <row r="18" spans="1:6" x14ac:dyDescent="0.2">
      <c r="A18" s="5"/>
      <c r="B18" s="3" t="s">
        <v>2</v>
      </c>
      <c r="C18" s="9">
        <f t="shared" si="1"/>
        <v>5124.0200000000004</v>
      </c>
      <c r="E18" s="17">
        <f t="shared" si="2"/>
        <v>5124.0333333333338</v>
      </c>
      <c r="F18" s="18">
        <f t="shared" si="3"/>
        <v>5124.0333333333338</v>
      </c>
    </row>
    <row r="19" spans="1:6" x14ac:dyDescent="0.2">
      <c r="A19" s="5"/>
      <c r="B19" s="2" t="s">
        <v>20</v>
      </c>
      <c r="C19" s="9" t="e">
        <f t="shared" si="1"/>
        <v>#VALUE!</v>
      </c>
      <c r="E19" s="17">
        <f t="shared" si="2"/>
        <v>155534.98333333334</v>
      </c>
      <c r="F19" s="18">
        <f t="shared" si="3"/>
        <v>155534.98333333334</v>
      </c>
    </row>
    <row r="20" spans="1:6" x14ac:dyDescent="0.2">
      <c r="A20" s="5"/>
      <c r="B20" s="3" t="s">
        <v>12</v>
      </c>
      <c r="C20" s="9">
        <f t="shared" si="1"/>
        <v>18036.400000000001</v>
      </c>
      <c r="E20" s="17">
        <f t="shared" si="2"/>
        <v>18036.666666666668</v>
      </c>
      <c r="F20" s="18">
        <f t="shared" si="3"/>
        <v>18036.666666666668</v>
      </c>
    </row>
    <row r="21" spans="1:6" x14ac:dyDescent="0.2">
      <c r="A21" s="5"/>
      <c r="B21" s="2" t="s">
        <v>13</v>
      </c>
      <c r="C21" s="9">
        <f t="shared" si="1"/>
        <v>21609.59</v>
      </c>
      <c r="E21" s="17">
        <f t="shared" si="2"/>
        <v>21609.983333333334</v>
      </c>
      <c r="F21" s="18">
        <f t="shared" si="3"/>
        <v>21609.983333333334</v>
      </c>
    </row>
    <row r="22" spans="1:6" x14ac:dyDescent="0.2">
      <c r="A22" s="5"/>
      <c r="B22" s="10" t="s">
        <v>5</v>
      </c>
      <c r="C22" s="11" t="e">
        <f>SUM(C15:C21)</f>
        <v>#VALUE!</v>
      </c>
    </row>
    <row r="23" spans="1:6" x14ac:dyDescent="0.2">
      <c r="A23" s="5"/>
      <c r="B23" s="10" t="s">
        <v>6</v>
      </c>
      <c r="C23" s="11" t="e">
        <f>C22/60</f>
        <v>#VALUE!</v>
      </c>
    </row>
    <row r="24" spans="1:6" x14ac:dyDescent="0.2">
      <c r="A24" s="5"/>
      <c r="B24" s="10" t="s">
        <v>7</v>
      </c>
      <c r="C24" s="11" t="e">
        <f>C23/24</f>
        <v>#VALUE!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_Boroda_</cp:lastModifiedBy>
  <cp:lastPrinted>2013-09-13T11:16:44Z</cp:lastPrinted>
  <dcterms:created xsi:type="dcterms:W3CDTF">1996-10-08T23:32:33Z</dcterms:created>
  <dcterms:modified xsi:type="dcterms:W3CDTF">2015-07-07T13:48:30Z</dcterms:modified>
</cp:coreProperties>
</file>