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hidePivotFieldList="1"/>
  <bookViews>
    <workbookView xWindow="0" yWindow="60" windowWidth="19200" windowHeight="11460" tabRatio="854"/>
  </bookViews>
  <sheets>
    <sheet name="Студенты " sheetId="3" r:id="rId1"/>
  </sheets>
  <definedNames>
    <definedName name="_xlnm._FilterDatabase" localSheetId="0" hidden="1">'Студенты '!$A$3:$J$18</definedName>
  </definedNames>
  <calcPr calcId="145621"/>
</workbook>
</file>

<file path=xl/calcChain.xml><?xml version="1.0" encoding="utf-8"?>
<calcChain xmlns="http://schemas.openxmlformats.org/spreadsheetml/2006/main">
  <c r="A4" i="3" l="1"/>
  <c r="A5" i="3"/>
  <c r="A6" i="3" s="1"/>
  <c r="A7" i="3" s="1"/>
  <c r="A8" i="3" s="1"/>
  <c r="A9" i="3"/>
  <c r="A10" i="3" s="1"/>
  <c r="A11" i="3" s="1"/>
  <c r="A12" i="3" s="1"/>
  <c r="A13" i="3" s="1"/>
  <c r="A14" i="3"/>
  <c r="A15" i="3"/>
  <c r="A16" i="3" s="1"/>
  <c r="A17" i="3" s="1"/>
  <c r="A18" i="3" s="1"/>
  <c r="L3" i="3"/>
  <c r="L2" i="3"/>
  <c r="L4" i="3"/>
  <c r="L5" i="3"/>
  <c r="L6" i="3"/>
  <c r="L7" i="3"/>
  <c r="L8" i="3"/>
  <c r="L1" i="3"/>
</calcChain>
</file>

<file path=xl/comments1.xml><?xml version="1.0" encoding="utf-8"?>
<comments xmlns="http://schemas.openxmlformats.org/spreadsheetml/2006/main">
  <authors>
    <author>Валентина</author>
  </authors>
  <commentList>
    <comment ref="B16" authorId="0">
      <text>
        <r>
          <rPr>
            <sz val="9"/>
            <color indexed="81"/>
            <rFont val="Tahoma"/>
            <family val="2"/>
            <charset val="204"/>
          </rPr>
          <t>АО ра в 2013г.</t>
        </r>
      </text>
    </comment>
  </commentList>
</comments>
</file>

<file path=xl/sharedStrings.xml><?xml version="1.0" encoding="utf-8"?>
<sst xmlns="http://schemas.openxmlformats.org/spreadsheetml/2006/main" count="45" uniqueCount="31">
  <si>
    <t>БИОГРАФИЯ СТУДЕНТА</t>
  </si>
  <si>
    <t>Род</t>
  </si>
  <si>
    <t>Дата рождения</t>
  </si>
  <si>
    <t>Возраст (текущий)</t>
  </si>
  <si>
    <t>ПЕРВЫЙ КУРС</t>
  </si>
  <si>
    <t>группа 141</t>
  </si>
  <si>
    <t>I</t>
  </si>
  <si>
    <t>ИВАНОВА Кристина Олеговна</t>
  </si>
  <si>
    <t>ВТОРОЙ КУРС</t>
  </si>
  <si>
    <t>II</t>
  </si>
  <si>
    <t>Курс</t>
  </si>
  <si>
    <t>Группа</t>
  </si>
  <si>
    <t>Бюдж/ плат</t>
  </si>
  <si>
    <t>Ф.И.О. студента</t>
  </si>
  <si>
    <t>№ п/п</t>
  </si>
  <si>
    <t>Текущее положение</t>
  </si>
  <si>
    <t>группа 151</t>
  </si>
  <si>
    <t>группа 352</t>
  </si>
  <si>
    <t>Сидорова Инна Евгеньевна</t>
  </si>
  <si>
    <t>Петрова Руслана Николаевна</t>
  </si>
  <si>
    <t>Галустян Алена Алексеевна</t>
  </si>
  <si>
    <t xml:space="preserve">Студенты </t>
  </si>
  <si>
    <t>ЕСЛИ(СЧЁТ(ПОИСК({" курс":"группа "};[@[Ф.И.О. студента]]));"";СУММ(СМЕЩ([@Род];-1;-7);1))</t>
  </si>
  <si>
    <t>ЕСЛИ(СЧЁТ(ПОИСК({" курс":"группа "};[@[Ф.И.О. студента]]));"";СУММ(СМЕЩ([@[№ п/п]];-1;);1))</t>
  </si>
  <si>
    <t>ЕСЛИ(СЧЁТ(ПОИСК({" курс":"группа "};[@[Ф.И.О. студента]]));"";Ч(СМЕЩ([@[№ п/п]];-1;))+1)</t>
  </si>
  <si>
    <t>ЕСЛИ(СЧЁТ(ПОИСК({" курс":"группа "};[@[Ф.И.О. студента]]));"";Ч(СМЕЩ([@Род];-1;-7))+1)</t>
  </si>
  <si>
    <t>ЕСЛИ(СЧЁТ(ПОИСК({" курс":"группа "};СМЕЩ([@Род];;-6)));"";Ч(СМЕЩ([@Род];-1;-7))+1)</t>
  </si>
  <si>
    <t>ЕСЛИ(СЧЁТ(ПОИСК("* * *";СМЕЩ([@Род];;-6)));Ч(СМЕЩ([@Род];-1;-7))+1;"")</t>
  </si>
  <si>
    <t>ЕСЛИ(ЕОШ(ПОИСК("* * *";СМЕЩ([@Род];;-6)));"";Ч(СМЕЩ([@Род];-1;-7))+1)</t>
  </si>
  <si>
    <t>ЕСЛИ(СЧЁТ(ПОИСК({" курс":"группа "};СМЕЩ([@[№ п/п]];;1)));"";Ч(СМЕЩ([@[№ п/п]];-1;))+1)</t>
  </si>
  <si>
    <t>Вот эта мне очень понравилась - ссылки только на ту ячейку, в которой сама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</si>
</sst>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color theme="1" tint="0.499984740745262"/>
      <name val="Century Gothic"/>
      <family val="2"/>
      <scheme val="major"/>
    </font>
    <font>
      <sz val="28"/>
      <color theme="0" tint="-0.24994659260841701"/>
      <name val="Century Gothic"/>
      <family val="2"/>
      <scheme val="major"/>
    </font>
    <font>
      <b/>
      <sz val="11"/>
      <color theme="1" tint="0.34998626667073579"/>
      <name val="Century Gothic"/>
      <family val="2"/>
      <scheme val="minor"/>
    </font>
    <font>
      <sz val="9"/>
      <color indexed="81"/>
      <name val="Tahoma"/>
      <family val="2"/>
      <charset val="204"/>
    </font>
    <font>
      <sz val="28"/>
      <name val="Century Gothic"/>
      <family val="2"/>
      <scheme val="major"/>
    </font>
    <font>
      <sz val="9"/>
      <name val="Century Gothic"/>
      <family val="2"/>
      <scheme val="major"/>
    </font>
    <font>
      <b/>
      <i/>
      <sz val="11"/>
      <name val="Century Gothic"/>
      <family val="2"/>
      <scheme val="minor"/>
    </font>
    <font>
      <b/>
      <sz val="9"/>
      <name val="Century Gothic"/>
      <family val="2"/>
      <scheme val="major"/>
    </font>
    <font>
      <b/>
      <i/>
      <sz val="14"/>
      <name val="Century Gothic"/>
      <family val="2"/>
      <scheme val="major"/>
    </font>
    <font>
      <b/>
      <sz val="9"/>
      <color rgb="FFFF0000"/>
      <name val="Century Gothic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8" tint="0.79998168889431442"/>
      </patternFill>
    </fill>
  </fills>
  <borders count="6">
    <border>
      <left/>
      <right/>
      <top/>
      <bottom/>
      <diagonal/>
    </border>
    <border>
      <left/>
      <right/>
      <top/>
      <bottom style="double">
        <color theme="0" tint="-0.14996795556505021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thin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 tint="-0.249977111117893"/>
      </right>
      <top style="thin">
        <color theme="8"/>
      </top>
      <bottom style="thin">
        <color theme="8"/>
      </bottom>
      <diagonal/>
    </border>
  </borders>
  <cellStyleXfs count="3">
    <xf numFmtId="0" fontId="0" fillId="0" borderId="0">
      <alignment vertical="center"/>
    </xf>
    <xf numFmtId="0" fontId="1" fillId="0" borderId="1" applyNumberFormat="0" applyProtection="0">
      <alignment vertical="center"/>
    </xf>
    <xf numFmtId="0" fontId="2" fillId="0" borderId="0" applyNumberFormat="0" applyFill="0" applyAlignment="0" applyProtection="0"/>
  </cellStyleXfs>
  <cellXfs count="38">
    <xf numFmtId="0" fontId="0" fillId="0" borderId="0" xfId="0">
      <alignment vertical="center"/>
    </xf>
    <xf numFmtId="0" fontId="4" fillId="0" borderId="1" xfId="1" applyFont="1" applyAlignment="1">
      <alignment horizontal="left" vertical="top"/>
    </xf>
    <xf numFmtId="0" fontId="4" fillId="0" borderId="1" xfId="1" applyFont="1">
      <alignment vertical="center"/>
    </xf>
    <xf numFmtId="0" fontId="4" fillId="0" borderId="1" xfId="1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 wrapText="1"/>
    </xf>
    <xf numFmtId="0" fontId="5" fillId="2" borderId="0" xfId="0" applyFont="1" applyFill="1">
      <alignment vertical="center"/>
    </xf>
    <xf numFmtId="0" fontId="7" fillId="4" borderId="2" xfId="0" applyNumberFormat="1" applyFont="1" applyFill="1" applyBorder="1" applyAlignment="1">
      <alignment horizontal="right" wrapText="1"/>
    </xf>
    <xf numFmtId="0" fontId="8" fillId="4" borderId="2" xfId="0" applyNumberFormat="1" applyFont="1" applyFill="1" applyBorder="1" applyAlignment="1">
      <alignment horizontal="left" wrapText="1"/>
    </xf>
    <xf numFmtId="49" fontId="7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49" fontId="5" fillId="4" borderId="2" xfId="0" applyNumberFormat="1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14" fontId="5" fillId="2" borderId="2" xfId="0" applyNumberFormat="1" applyFont="1" applyFill="1" applyBorder="1" applyAlignment="1">
      <alignment horizontal="left" wrapText="1"/>
    </xf>
    <xf numFmtId="0" fontId="5" fillId="4" borderId="2" xfId="0" applyNumberFormat="1" applyFont="1" applyFill="1" applyBorder="1" applyAlignment="1">
      <alignment horizontal="left" wrapText="1"/>
    </xf>
    <xf numFmtId="0" fontId="5" fillId="2" borderId="2" xfId="0" applyNumberFormat="1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left"/>
    </xf>
    <xf numFmtId="0" fontId="8" fillId="2" borderId="2" xfId="0" applyNumberFormat="1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1" fontId="7" fillId="2" borderId="2" xfId="0" applyNumberFormat="1" applyFont="1" applyFill="1" applyBorder="1" applyAlignment="1">
      <alignment horizontal="left"/>
    </xf>
    <xf numFmtId="14" fontId="7" fillId="2" borderId="2" xfId="0" applyNumberFormat="1" applyFont="1" applyFill="1" applyBorder="1" applyAlignment="1">
      <alignment horizontal="left" wrapText="1"/>
    </xf>
    <xf numFmtId="0" fontId="5" fillId="4" borderId="0" xfId="0" applyNumberFormat="1" applyFont="1" applyFill="1" applyBorder="1" applyAlignment="1">
      <alignment horizontal="left" wrapText="1"/>
    </xf>
    <xf numFmtId="49" fontId="5" fillId="4" borderId="0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9" fillId="2" borderId="0" xfId="0" applyFont="1" applyFill="1">
      <alignment vertical="center"/>
    </xf>
  </cellXfs>
  <cellStyles count="3">
    <cellStyle name="Заголовок 1" xfId="1" builtinId="16" customBuiltin="1"/>
    <cellStyle name="Заголовок 2" xfId="2" builtinId="17" customBuiltin="1"/>
    <cellStyle name="Обычный" xfId="0" builtinId="0" customBuiltin="1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fill>
        <patternFill patternType="solid"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 style="thin">
          <color theme="8"/>
        </right>
        <top/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numFmt numFmtId="19" formatCode="dd/mm/yyyy"/>
      <fill>
        <patternFill patternType="solid"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 style="thin">
          <color theme="8"/>
        </right>
        <top/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numFmt numFmtId="30" formatCode="@"/>
      <fill>
        <patternFill patternType="solid">
          <bgColor theme="0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 style="thin">
          <color theme="8"/>
        </right>
        <top/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numFmt numFmtId="1" formatCode="0"/>
      <fill>
        <patternFill patternType="solid">
          <bgColor theme="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theme="8"/>
        </right>
        <top/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fill>
        <patternFill patternType="solid">
          <bgColor theme="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theme="8"/>
        </right>
        <top/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fill>
        <patternFill patternType="solid">
          <bgColor theme="0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theme="8"/>
        </right>
        <top/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fill>
        <patternFill patternType="solid"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theme="8"/>
        </right>
        <top/>
        <bottom style="thin">
          <color theme="8"/>
        </bottom>
      </border>
    </dxf>
    <dxf>
      <font>
        <strike val="0"/>
        <outline val="0"/>
        <shadow val="0"/>
        <u val="none"/>
        <vertAlign val="baseline"/>
        <color auto="1"/>
        <name val="Century Gothic"/>
        <scheme val="major"/>
      </font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Century Gothic"/>
        <scheme val="major"/>
      </font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numFmt numFmtId="0" formatCode="General"/>
      <fill>
        <patternFill patternType="solid"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/>
        <right style="thin">
          <color theme="8"/>
        </right>
        <top/>
        <bottom style="thin">
          <color theme="8"/>
        </bottom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ajor"/>
      </font>
      <fill>
        <patternFill patternType="solid">
          <bgColor theme="0"/>
        </patternFill>
      </fill>
      <alignment horizontal="left" vertical="bottom" textRotation="0" wrapText="1" relativeIndent="0" justifyLastLine="0" shrinkToFit="0" readingOrder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fill>
        <patternFill patternType="solid">
          <fgColor indexed="64"/>
          <bgColor theme="8" tint="0.59999389629810485"/>
        </patternFill>
      </fill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</font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1"/>
      </font>
      <border>
        <bottom style="medium">
          <color theme="8"/>
        </bottom>
      </border>
    </dxf>
    <dxf>
      <font>
        <color theme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color theme="0"/>
      </font>
      <fill>
        <patternFill patternType="solid">
          <bgColor theme="3"/>
        </patternFill>
      </fill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/>
        <i val="0"/>
        <color theme="1" tint="0.499984740745262"/>
      </font>
    </dxf>
    <dxf>
      <font>
        <color theme="1" tint="0.499984740745262"/>
      </font>
      <border>
        <bottom style="thick">
          <color theme="4"/>
        </bottom>
      </border>
    </dxf>
    <dxf>
      <font>
        <color theme="1" tint="0.499984740745262"/>
      </font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59999389629810485"/>
          <bgColor theme="8" tint="0.59999389629810485"/>
        </patternFill>
      </fill>
    </dxf>
    <dxf>
      <font>
        <b/>
        <color theme="1"/>
      </font>
      <border>
        <left style="medium">
          <color theme="8" tint="0.59999389629810485"/>
        </left>
        <right style="medium">
          <color theme="8" tint="0.59999389629810485"/>
        </right>
        <top style="medium">
          <color theme="8" tint="0.59999389629810485"/>
        </top>
        <bottom style="medium">
          <color theme="8" tint="0.59999389629810485"/>
        </bottom>
      </border>
    </dxf>
    <dxf>
      <border>
        <left style="thin">
          <color theme="8" tint="0.39997558519241921"/>
        </left>
        <right style="thin">
          <color theme="8" tint="0.39997558519241921"/>
        </right>
      </border>
    </dxf>
    <dxf>
      <border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color theme="1"/>
      </font>
      <border>
        <top style="thin">
          <color theme="8" tint="-0.249977111117893"/>
        </top>
        <bottom style="medium">
          <color theme="8" tint="-0.249977111117893"/>
        </bottom>
      </border>
    </dxf>
    <dxf>
      <font>
        <b/>
        <color theme="0"/>
      </font>
      <fill>
        <patternFill patternType="solid">
          <fgColor theme="8"/>
          <bgColor theme="8"/>
        </patternFill>
      </fill>
      <border>
        <top style="medium">
          <color theme="8" tint="-0.249977111117893"/>
        </top>
      </border>
    </dxf>
    <dxf>
      <font>
        <color theme="1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1454817346722"/>
        </bottom>
        <vertical style="thin">
          <color theme="8" tint="0.39994506668294322"/>
        </vertical>
        <horizontal style="thin">
          <color theme="8" tint="0.39994506668294322"/>
        </horizontal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auto="1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left style="thin">
          <color theme="0" tint="-0.34998626667073579"/>
        </left>
        <right style="thin">
          <color theme="0" tint="-0.34998626667073579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1" tint="0.499984740745262"/>
        </top>
      </border>
    </dxf>
    <dxf>
      <font>
        <b/>
        <color theme="1"/>
      </font>
      <border>
        <bottom style="thin">
          <color theme="1" tint="0.499984740745262"/>
        </bottom>
      </border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4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8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sz val="11"/>
        <color theme="0" tint="-0.34998626667073579"/>
        <name val="Century Gothic"/>
        <scheme val="minor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4"/>
        <name val="Century Gothic"/>
        <scheme val="major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9" defaultTableStyle="Employee Training Tracker - Log" defaultPivotStyle="PivotTable Style 1">
    <tableStyle name="Employee Training Tracker" pivot="0" table="0" count="10">
      <tableStyleElement type="wholeTable" dxfId="67"/>
      <tableStyleElement type="headerRow" dxfId="66"/>
    </tableStyle>
    <tableStyle name="Employee Training Tracker - Info" pivot="0" count="4">
      <tableStyleElement type="wholeTable" dxfId="65"/>
      <tableStyleElement type="headerRow" dxfId="64"/>
      <tableStyleElement type="totalRow" dxfId="63"/>
      <tableStyleElement type="firstColumn" dxfId="62"/>
    </tableStyle>
    <tableStyle name="Employee Training Tracker - List" pivot="0" count="4">
      <tableStyleElement type="wholeTable" dxfId="61"/>
      <tableStyleElement type="headerRow" dxfId="60"/>
      <tableStyleElement type="totalRow" dxfId="59"/>
      <tableStyleElement type="firstColumn" dxfId="58"/>
    </tableStyle>
    <tableStyle name="Employee Training Tracker - Log" pivot="0" count="4">
      <tableStyleElement type="wholeTable" dxfId="57"/>
      <tableStyleElement type="headerRow" dxfId="56"/>
      <tableStyleElement type="totalRow" dxfId="55"/>
      <tableStyleElement type="firstColumn" dxfId="54"/>
    </tableStyle>
    <tableStyle name="PivotStyleLight22 2ФЫ" table="0" count="11">
      <tableStyleElement type="wholeTable" dxfId="53"/>
      <tableStyleElement type="headerRow" dxfId="52"/>
      <tableStyleElement type="totalRow" dxfId="51"/>
      <tableStyleElement type="firstColumn" dxfId="50"/>
      <tableStyleElement type="firstRowStripe" dxfId="49"/>
      <tableStyleElement type="firstColumnStripe" dxfId="48"/>
      <tableStyleElement type="firstSubtotalColumn" dxfId="47"/>
      <tableStyleElement type="firstSubtotalRow" dxfId="46"/>
      <tableStyleElement type="secondSubtotalRow" dxfId="45"/>
      <tableStyleElement type="pageFieldLabels" dxfId="44"/>
      <tableStyleElement type="pageFieldValues" dxfId="43"/>
    </tableStyle>
    <tableStyle name="PivotStyleMedium13 2п" table="0" count="12">
      <tableStyleElement type="wholeTable" dxfId="42"/>
      <tableStyleElement type="headerRow" dxfId="41"/>
      <tableStyleElement type="totalRow" dxfId="40"/>
      <tableStyleElement type="firstRowStripe" dxfId="39"/>
      <tableStyleElement type="firstColumnStripe" dxfId="38"/>
      <tableStyleElement type="firstSubtotalColumn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  <tableStyle name="PivotTable Style 1" table="0" count="3">
      <tableStyleElement type="wholeTable" dxfId="30"/>
      <tableStyleElement type="headerRow" dxfId="29"/>
      <tableStyleElement type="firstColumn" dxfId="28"/>
    </tableStyle>
    <tableStyle name="TableStyleLight15 21у" pivot="0" count="7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  <tableStyle name="TableStyleLight20 2В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extLst>
    <ext xmlns:x14="http://schemas.microsoft.com/office/spreadsheetml/2009/9/main" uri="{46F421CA-312F-682f-3DD2-61675219B42D}">
      <x14:dxfs count="8"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ill>
            <patternFill>
              <bgColor theme="0"/>
            </patternFill>
          </fill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b/>
            <i val="0"/>
            <color theme="0"/>
            <name val="Century Gothic"/>
            <scheme val="major"/>
          </font>
          <fill>
            <patternFill patternType="solid">
              <fgColor theme="4" tint="0.59999389629810485"/>
              <bgColor theme="4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  <dxf>
          <font>
            <b/>
            <i val="0"/>
            <color theme="4"/>
            <name val="Century Gothic"/>
            <scheme val="major"/>
          </font>
          <fill>
            <patternFill patternType="solid">
              <fgColor indexed="64"/>
              <bgColor theme="0"/>
            </patternFill>
          </fill>
          <border diagonalUp="0" diagonalDown="0">
            <left style="thin">
              <color theme="0" tint="-0.14996795556505021"/>
            </left>
            <right style="thin">
              <color theme="0" tint="-0.14996795556505021"/>
            </right>
            <top style="thin">
              <color theme="0" tint="-0.14996795556505021"/>
            </top>
            <bottom style="thin">
              <color theme="0" tint="-0.14996795556505021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mployee Training Tracker">
        <x14:slicerStyle name="Employee Training Track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туденты" displayName="студенты" ref="A3:J18" totalsRowShown="0" headerRowDxfId="13" dataDxfId="11" headerRowBorderDxfId="12" tableBorderDxfId="10">
  <autoFilter ref="A3:J18"/>
  <tableColumns count="10">
    <tableColumn id="1" name="№ п/п" dataDxfId="9">
      <calculatedColumnFormula>IF(COUNT(SEARCH({" курс";"группа "},OFFSET(студенты[[#This Row],[Род]],,-6))),"",N(OFFSET(студенты[[#This Row],[Род]],-1,-7))+1)</calculatedColumnFormula>
    </tableColumn>
    <tableColumn id="2" name="Ф.И.О. студента" dataDxfId="8"/>
    <tableColumn id="3" name="Текущее положение" dataDxfId="7"/>
    <tableColumn id="28" name="Бюдж/ плат" dataDxfId="6"/>
    <tableColumn id="4" name="БИОГРАФИЯ СТУДЕНТА" dataDxfId="5"/>
    <tableColumn id="5" name="Курс" dataDxfId="4"/>
    <tableColumn id="6" name="Группа" dataDxfId="3"/>
    <tableColumn id="7" name="Род" dataDxfId="2"/>
    <tableColumn id="8" name="Дата рождения" dataDxfId="1"/>
    <tableColumn id="9" name="Возраст (текущий)" dataDxfId="0"/>
  </tableColumns>
  <tableStyleInfo name="TableStyleLight20 2В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Employee Training Tracker">
      <a:dk1>
        <a:srgbClr val="000000"/>
      </a:dk1>
      <a:lt1>
        <a:srgbClr val="FFFFFF"/>
      </a:lt1>
      <a:dk2>
        <a:srgbClr val="382B40"/>
      </a:dk2>
      <a:lt2>
        <a:srgbClr val="F9F8E8"/>
      </a:lt2>
      <a:accent1>
        <a:srgbClr val="EB6D4A"/>
      </a:accent1>
      <a:accent2>
        <a:srgbClr val="54A6AD"/>
      </a:accent2>
      <a:accent3>
        <a:srgbClr val="EBB54A"/>
      </a:accent3>
      <a:accent4>
        <a:srgbClr val="F2913B"/>
      </a:accent4>
      <a:accent5>
        <a:srgbClr val="93C77E"/>
      </a:accent5>
      <a:accent6>
        <a:srgbClr val="A1788F"/>
      </a:accent6>
      <a:hlink>
        <a:srgbClr val="54A6AD"/>
      </a:hlink>
      <a:folHlink>
        <a:srgbClr val="A1788F"/>
      </a:folHlink>
    </a:clrScheme>
    <a:fontScheme name="Employee Training Tracke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/>
    <pageSetUpPr autoPageBreaks="0" fitToPage="1"/>
  </sheetPr>
  <dimension ref="A1:V18"/>
  <sheetViews>
    <sheetView showGridLines="0" tabSelected="1" zoomScale="90" zoomScaleNormal="90" zoomScaleSheetLayoutView="160" workbookViewId="0">
      <selection activeCell="P11" sqref="P11"/>
    </sheetView>
  </sheetViews>
  <sheetFormatPr defaultRowHeight="14.25" x14ac:dyDescent="0.3"/>
  <cols>
    <col min="1" max="1" width="5.85546875" style="5" customWidth="1"/>
    <col min="2" max="2" width="21.5703125" style="4" customWidth="1"/>
    <col min="3" max="3" width="13.28515625" style="6" customWidth="1"/>
    <col min="4" max="4" width="11" style="6" customWidth="1"/>
    <col min="5" max="5" width="15.7109375" style="7" customWidth="1"/>
    <col min="6" max="6" width="6.42578125" style="4" customWidth="1"/>
    <col min="7" max="7" width="8.7109375" style="4" customWidth="1"/>
    <col min="8" max="8" width="5.85546875" style="6" customWidth="1"/>
    <col min="9" max="9" width="12.7109375" style="6" customWidth="1"/>
    <col min="10" max="10" width="12.28515625" style="6" customWidth="1"/>
    <col min="11" max="16384" width="9.140625" style="4"/>
  </cols>
  <sheetData>
    <row r="1" spans="1:22" ht="35.25" thickBot="1" x14ac:dyDescent="0.35">
      <c r="A1" s="1" t="s">
        <v>21</v>
      </c>
      <c r="B1" s="2"/>
      <c r="C1" s="2"/>
      <c r="D1" s="3"/>
      <c r="E1" s="3"/>
      <c r="H1" s="4"/>
      <c r="I1" s="4"/>
      <c r="J1" s="4"/>
      <c r="L1" s="36">
        <f>LEN(M1)</f>
        <v>91</v>
      </c>
      <c r="M1" s="7" t="s">
        <v>23</v>
      </c>
    </row>
    <row r="2" spans="1:22" ht="15" thickTop="1" x14ac:dyDescent="0.3">
      <c r="L2" s="36">
        <f t="shared" ref="L2" si="0">LEN(M2)</f>
        <v>88</v>
      </c>
      <c r="M2" s="4" t="s">
        <v>24</v>
      </c>
    </row>
    <row r="3" spans="1:22" s="11" customFormat="1" ht="42.75" x14ac:dyDescent="0.3">
      <c r="A3" s="8" t="s">
        <v>14</v>
      </c>
      <c r="B3" s="9" t="s">
        <v>13</v>
      </c>
      <c r="C3" s="10" t="s">
        <v>15</v>
      </c>
      <c r="D3" s="10" t="s">
        <v>12</v>
      </c>
      <c r="E3" s="10" t="s">
        <v>0</v>
      </c>
      <c r="F3" s="9" t="s">
        <v>10</v>
      </c>
      <c r="G3" s="9" t="s">
        <v>11</v>
      </c>
      <c r="H3" s="10" t="s">
        <v>1</v>
      </c>
      <c r="I3" s="10" t="s">
        <v>2</v>
      </c>
      <c r="J3" s="10" t="s">
        <v>3</v>
      </c>
      <c r="L3" s="36">
        <f t="shared" ref="L3:L8" si="1">LEN(M3)</f>
        <v>87</v>
      </c>
      <c r="M3" s="11" t="s">
        <v>29</v>
      </c>
      <c r="V3" s="37" t="s">
        <v>30</v>
      </c>
    </row>
    <row r="4" spans="1:22" ht="28.5" customHeight="1" x14ac:dyDescent="0.3">
      <c r="A4" s="12" t="str">
        <f ca="1">IF(COUNT(SEARCH({" курс";"группа "},OFFSET(студенты[[#This Row],[Род]],,-6))),"",N(OFFSET(студенты[[#This Row],[Род]],-1,-7))+1)</f>
        <v/>
      </c>
      <c r="B4" s="13" t="s">
        <v>4</v>
      </c>
      <c r="C4" s="14"/>
      <c r="D4" s="15"/>
      <c r="E4" s="16"/>
      <c r="F4" s="16"/>
      <c r="G4" s="17"/>
      <c r="H4" s="18"/>
      <c r="I4" s="19"/>
      <c r="J4" s="15"/>
      <c r="L4" s="36">
        <f t="shared" si="1"/>
        <v>89</v>
      </c>
      <c r="M4" s="4" t="s">
        <v>22</v>
      </c>
      <c r="N4" s="11"/>
    </row>
    <row r="5" spans="1:22" ht="28.5" customHeight="1" x14ac:dyDescent="0.3">
      <c r="A5" s="12" t="str">
        <f ca="1">IF(COUNT(SEARCH({" курс";"группа "},OFFSET(студенты[[#This Row],[Род]],,-6))),"",N(OFFSET(студенты[[#This Row],[Род]],-1,-7))+1)</f>
        <v/>
      </c>
      <c r="B5" s="13" t="s">
        <v>16</v>
      </c>
      <c r="C5" s="14"/>
      <c r="D5" s="20"/>
      <c r="E5" s="16"/>
      <c r="F5" s="16"/>
      <c r="G5" s="17"/>
      <c r="H5" s="18"/>
      <c r="I5" s="21"/>
      <c r="J5" s="19"/>
      <c r="L5" s="36">
        <f t="shared" si="1"/>
        <v>86</v>
      </c>
      <c r="M5" s="7" t="s">
        <v>25</v>
      </c>
    </row>
    <row r="6" spans="1:22" s="7" customFormat="1" ht="28.5" customHeight="1" x14ac:dyDescent="0.3">
      <c r="A6" s="12">
        <f ca="1">IF(COUNT(SEARCH({" курс";"группа "},OFFSET(студенты[[#This Row],[Род]],,-6))),"",N(OFFSET(студенты[[#This Row],[Род]],-1,-7))+1)</f>
        <v>1</v>
      </c>
      <c r="B6" s="22" t="s">
        <v>7</v>
      </c>
      <c r="C6" s="18"/>
      <c r="D6" s="15"/>
      <c r="E6" s="15"/>
      <c r="F6" s="15" t="s">
        <v>6</v>
      </c>
      <c r="G6" s="17">
        <v>151</v>
      </c>
      <c r="H6" s="18"/>
      <c r="I6" s="19"/>
      <c r="J6" s="15"/>
      <c r="L6" s="36">
        <f t="shared" si="1"/>
        <v>82</v>
      </c>
      <c r="M6" s="7" t="s">
        <v>26</v>
      </c>
      <c r="N6" s="4"/>
    </row>
    <row r="7" spans="1:22" s="7" customFormat="1" ht="28.5" customHeight="1" x14ac:dyDescent="0.3">
      <c r="A7" s="12">
        <f ca="1">IF(COUNT(SEARCH({" курс";"группа "},OFFSET(студенты[[#This Row],[Род]],,-6))),"",N(OFFSET(студенты[[#This Row],[Род]],-1,-7))+1)</f>
        <v>2</v>
      </c>
      <c r="B7" s="22" t="s">
        <v>19</v>
      </c>
      <c r="C7" s="18"/>
      <c r="D7" s="15"/>
      <c r="E7" s="16"/>
      <c r="F7" s="16" t="s">
        <v>6</v>
      </c>
      <c r="G7" s="17">
        <v>151</v>
      </c>
      <c r="H7" s="18"/>
      <c r="I7" s="19"/>
      <c r="J7" s="15"/>
      <c r="L7" s="36">
        <f t="shared" si="1"/>
        <v>70</v>
      </c>
      <c r="M7" s="7" t="s">
        <v>27</v>
      </c>
    </row>
    <row r="8" spans="1:22" ht="28.5" customHeight="1" x14ac:dyDescent="0.3">
      <c r="A8" s="12">
        <f ca="1">IF(COUNT(SEARCH({" курс";"группа "},OFFSET(студенты[[#This Row],[Род]],,-6))),"",N(OFFSET(студенты[[#This Row],[Род]],-1,-7))+1)</f>
        <v>3</v>
      </c>
      <c r="B8" s="22" t="s">
        <v>18</v>
      </c>
      <c r="C8" s="18"/>
      <c r="D8" s="15"/>
      <c r="E8" s="16"/>
      <c r="F8" s="16" t="s">
        <v>6</v>
      </c>
      <c r="G8" s="17">
        <v>151</v>
      </c>
      <c r="H8" s="18"/>
      <c r="I8" s="19"/>
      <c r="J8" s="15"/>
      <c r="L8" s="36">
        <f t="shared" si="1"/>
        <v>69</v>
      </c>
      <c r="M8" s="4" t="s">
        <v>28</v>
      </c>
    </row>
    <row r="9" spans="1:22" s="7" customFormat="1" ht="28.5" customHeight="1" x14ac:dyDescent="0.3">
      <c r="A9" s="12" t="str">
        <f ca="1">IF(COUNT(SEARCH({" курс";"группа "},OFFSET(студенты[[#This Row],[Род]],,-6))),"",N(OFFSET(студенты[[#This Row],[Род]],-1,-7))+1)</f>
        <v/>
      </c>
      <c r="B9" s="13" t="s">
        <v>17</v>
      </c>
      <c r="C9" s="18"/>
      <c r="D9" s="15"/>
      <c r="E9" s="16"/>
      <c r="F9" s="16"/>
      <c r="G9" s="17"/>
      <c r="H9" s="18"/>
      <c r="I9" s="19"/>
      <c r="J9" s="15"/>
      <c r="N9" s="4"/>
    </row>
    <row r="10" spans="1:22" s="7" customFormat="1" ht="28.5" customHeight="1" x14ac:dyDescent="0.3">
      <c r="A10" s="12">
        <f ca="1">IF(COUNT(SEARCH({" курс";"группа "},OFFSET(студенты[[#This Row],[Род]],,-6))),"",N(OFFSET(студенты[[#This Row],[Род]],-1,-7))+1)</f>
        <v>1</v>
      </c>
      <c r="B10" s="23" t="s">
        <v>20</v>
      </c>
      <c r="C10" s="24"/>
      <c r="D10" s="25"/>
      <c r="E10" s="25"/>
      <c r="F10" s="26" t="s">
        <v>6</v>
      </c>
      <c r="G10" s="27">
        <v>352</v>
      </c>
      <c r="H10" s="24"/>
      <c r="I10" s="21"/>
      <c r="J10" s="25"/>
      <c r="N10" s="4"/>
    </row>
    <row r="11" spans="1:22" s="7" customFormat="1" ht="28.5" customHeight="1" x14ac:dyDescent="0.3">
      <c r="A11" s="12">
        <f ca="1">IF(COUNT(SEARCH({" курс";"группа "},OFFSET(студенты[[#This Row],[Род]],,-6))),"",N(OFFSET(студенты[[#This Row],[Род]],-1,-7))+1)</f>
        <v>2</v>
      </c>
      <c r="B11" s="23" t="s">
        <v>7</v>
      </c>
      <c r="C11" s="24"/>
      <c r="D11" s="25"/>
      <c r="E11" s="26"/>
      <c r="F11" s="26" t="s">
        <v>6</v>
      </c>
      <c r="G11" s="27">
        <v>352</v>
      </c>
      <c r="H11" s="24"/>
      <c r="I11" s="21"/>
      <c r="J11" s="25"/>
    </row>
    <row r="12" spans="1:22" s="7" customFormat="1" ht="28.5" customHeight="1" x14ac:dyDescent="0.3">
      <c r="A12" s="12">
        <f ca="1">IF(COUNT(SEARCH({" курс";"группа "},OFFSET(студенты[[#This Row],[Род]],,-6))),"",N(OFFSET(студенты[[#This Row],[Род]],-1,-7))+1)</f>
        <v>3</v>
      </c>
      <c r="B12" s="23" t="s">
        <v>19</v>
      </c>
      <c r="C12" s="24"/>
      <c r="D12" s="25"/>
      <c r="E12" s="26"/>
      <c r="F12" s="26" t="s">
        <v>6</v>
      </c>
      <c r="G12" s="27">
        <v>352</v>
      </c>
      <c r="H12" s="24"/>
      <c r="I12" s="21"/>
      <c r="J12" s="25"/>
      <c r="N12" s="4"/>
    </row>
    <row r="13" spans="1:22" s="7" customFormat="1" ht="28.5" customHeight="1" x14ac:dyDescent="0.3">
      <c r="A13" s="12">
        <f ca="1">IF(COUNT(SEARCH({" курс";"группа "},OFFSET(студенты[[#This Row],[Род]],,-6))),"",N(OFFSET(студенты[[#This Row],[Род]],-1,-7))+1)</f>
        <v>4</v>
      </c>
      <c r="B13" s="23" t="s">
        <v>18</v>
      </c>
      <c r="C13" s="24"/>
      <c r="D13" s="25"/>
      <c r="E13" s="26"/>
      <c r="F13" s="26" t="s">
        <v>6</v>
      </c>
      <c r="G13" s="27">
        <v>352</v>
      </c>
      <c r="H13" s="24"/>
      <c r="I13" s="21"/>
      <c r="J13" s="25"/>
    </row>
    <row r="14" spans="1:22" ht="28.5" customHeight="1" x14ac:dyDescent="0.3">
      <c r="A14" s="12" t="str">
        <f ca="1">IF(COUNT(SEARCH({" курс";"группа "},OFFSET(студенты[[#This Row],[Род]],,-6))),"",N(OFFSET(студенты[[#This Row],[Род]],-1,-7))+1)</f>
        <v/>
      </c>
      <c r="B14" s="13" t="s">
        <v>8</v>
      </c>
      <c r="C14" s="14"/>
      <c r="D14" s="15"/>
      <c r="E14" s="16"/>
      <c r="F14" s="16"/>
      <c r="G14" s="17"/>
      <c r="H14" s="18"/>
      <c r="I14" s="19"/>
      <c r="J14" s="15"/>
    </row>
    <row r="15" spans="1:22" ht="28.5" customHeight="1" x14ac:dyDescent="0.25">
      <c r="A15" s="12" t="str">
        <f ca="1">IF(COUNT(SEARCH({" курс";"группа "},OFFSET(студенты[[#This Row],[Род]],,-6))),"",N(OFFSET(студенты[[#This Row],[Род]],-1,-7))+1)</f>
        <v/>
      </c>
      <c r="B15" s="28" t="s">
        <v>5</v>
      </c>
      <c r="C15" s="29"/>
      <c r="D15" s="30"/>
      <c r="E15" s="31"/>
      <c r="F15" s="30"/>
      <c r="G15" s="32"/>
      <c r="H15" s="29"/>
      <c r="I15" s="33"/>
      <c r="J15" s="30"/>
    </row>
    <row r="16" spans="1:22" ht="28.5" customHeight="1" x14ac:dyDescent="0.3">
      <c r="A16" s="12">
        <f ca="1">IF(COUNT(SEARCH({" курс";"группа "},OFFSET(студенты[[#This Row],[Род]],,-6))),"",N(OFFSET(студенты[[#This Row],[Род]],-1,-7))+1)</f>
        <v>1</v>
      </c>
      <c r="B16" s="23" t="s">
        <v>7</v>
      </c>
      <c r="C16" s="24"/>
      <c r="D16" s="25"/>
      <c r="E16" s="25"/>
      <c r="F16" s="25" t="s">
        <v>9</v>
      </c>
      <c r="G16" s="27">
        <v>141</v>
      </c>
      <c r="H16" s="24"/>
      <c r="I16" s="21"/>
      <c r="J16" s="25"/>
    </row>
    <row r="17" spans="1:10" ht="28.5" customHeight="1" x14ac:dyDescent="0.3">
      <c r="A17" s="12">
        <f ca="1">IF(COUNT(SEARCH({" курс";"группа "},OFFSET(студенты[[#This Row],[Род]],,-6))),"",N(OFFSET(студенты[[#This Row],[Род]],-1,-7))+1)</f>
        <v>2</v>
      </c>
      <c r="B17" s="22" t="s">
        <v>19</v>
      </c>
      <c r="C17" s="18"/>
      <c r="D17" s="15"/>
      <c r="E17" s="15"/>
      <c r="F17" s="25" t="s">
        <v>9</v>
      </c>
      <c r="G17" s="17">
        <v>141</v>
      </c>
      <c r="H17" s="18"/>
      <c r="I17" s="19"/>
      <c r="J17" s="15"/>
    </row>
    <row r="18" spans="1:10" ht="28.5" x14ac:dyDescent="0.3">
      <c r="A18" s="12">
        <f ca="1">IF(COUNT(SEARCH({" курс";"группа "},OFFSET(студенты[[#This Row],[Род]],,-6))),"",N(OFFSET(студенты[[#This Row],[Род]],-1,-7))+1)</f>
        <v>3</v>
      </c>
      <c r="B18" s="34" t="s">
        <v>18</v>
      </c>
      <c r="C18" s="35"/>
      <c r="D18" s="15"/>
      <c r="E18" s="16"/>
      <c r="F18" s="25" t="s">
        <v>9</v>
      </c>
      <c r="G18" s="17">
        <v>141</v>
      </c>
      <c r="H18" s="18"/>
      <c r="I18" s="19"/>
      <c r="J18" s="15"/>
    </row>
  </sheetData>
  <printOptions horizontalCentered="1"/>
  <pageMargins left="0.25" right="0.25" top="0.75" bottom="0.75" header="0.3" footer="0.3"/>
  <pageSetup paperSize="9" fitToHeight="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BB945CB-5F82-41BD-8B6C-8D6FEFD4AC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Студенты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_Boroda_</cp:lastModifiedBy>
  <cp:lastPrinted>2015-07-11T15:18:00Z</cp:lastPrinted>
  <dcterms:created xsi:type="dcterms:W3CDTF">2015-06-12T01:27:25Z</dcterms:created>
  <dcterms:modified xsi:type="dcterms:W3CDTF">2015-07-21T17:51:27Z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TC031076439991</vt:lpwstr>
  </property>
</Properties>
</file>