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bookViews>
    <workbookView xWindow="480" yWindow="345" windowWidth="19875" windowHeight="7725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definedNames>
    <definedName name="Воз">OFFSET([1]Лист1!$E$1,,,,COUNTA([1]Лист1!$1:$1))</definedName>
    <definedName name="ДД" localSheetId="0">OFFSET([1]Лист1!$E$1,1,MATCH('[1]1'!XFD1,[1]Лист1!$E$1:$L$1,)-1,COUNTA(INDEX([1]Лист1!$E$2:$L$5,,MATCH('[1]1'!XFD1,[1]Лист1!$E$1:$L$1,))))</definedName>
    <definedName name="Действия">[1]Лист1!$A$1:$D$1</definedName>
  </definedNames>
  <calcPr calcId="144525"/>
</workbook>
</file>

<file path=xl/calcChain.xml><?xml version="1.0" encoding="utf-8"?>
<calcChain xmlns="http://schemas.openxmlformats.org/spreadsheetml/2006/main">
  <c r="D136" i="1" l="1"/>
  <c r="D135" i="1"/>
  <c r="D134" i="1"/>
  <c r="D137" i="1" s="1"/>
  <c r="C116" i="1" a="1"/>
  <c r="C116" i="1" s="1"/>
  <c r="B116" i="1" s="1"/>
  <c r="C115" i="1"/>
  <c r="C115" i="1" a="1"/>
  <c r="B115" i="1"/>
  <c r="C114" i="1" a="1"/>
  <c r="C114" i="1" s="1"/>
  <c r="B114" i="1" s="1"/>
  <c r="C113" i="1"/>
  <c r="C113" i="1" a="1"/>
  <c r="B113" i="1"/>
  <c r="C112" i="1" a="1"/>
  <c r="C112" i="1" s="1"/>
  <c r="B112" i="1" s="1"/>
  <c r="C111" i="1"/>
  <c r="C111" i="1" a="1"/>
  <c r="B111" i="1"/>
  <c r="C110" i="1" a="1"/>
  <c r="C110" i="1" s="1"/>
  <c r="B110" i="1" s="1"/>
  <c r="C109" i="1"/>
  <c r="C109" i="1" a="1"/>
  <c r="B109" i="1"/>
  <c r="C108" i="1" a="1"/>
  <c r="C108" i="1" s="1"/>
  <c r="B108" i="1" s="1"/>
</calcChain>
</file>

<file path=xl/sharedStrings.xml><?xml version="1.0" encoding="utf-8"?>
<sst xmlns="http://schemas.openxmlformats.org/spreadsheetml/2006/main" count="16" uniqueCount="16">
  <si>
    <t>Контрагент</t>
  </si>
  <si>
    <t>Действие</t>
  </si>
  <si>
    <t>Дата действия</t>
  </si>
  <si>
    <t>Дата следующего действия</t>
  </si>
  <si>
    <t>Ответ клиента</t>
  </si>
  <si>
    <t>Следующее действие</t>
  </si>
  <si>
    <t>Я_подумаю</t>
  </si>
  <si>
    <t>Дата подписания</t>
  </si>
  <si>
    <t>№ договора</t>
  </si>
  <si>
    <t>ВИД ПРАЙСА</t>
  </si>
  <si>
    <t>СУММА ДОГОВОРА</t>
  </si>
  <si>
    <t>Договора по 7,5%</t>
  </si>
  <si>
    <t>Договора по 5%</t>
  </si>
  <si>
    <t>Договора по 2,5%</t>
  </si>
  <si>
    <t>ИТОГО</t>
  </si>
  <si>
    <t>Нужно вписать в ячейку примечание если выбраны: "Я подумаю, и  Дорого"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</si>
</sst>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8"/>
      <color rgb="FF002060"/>
      <name val="Times New Roman"/>
      <family val="1"/>
      <charset val="204"/>
    </font>
    <font>
      <b/>
      <sz val="13"/>
      <color rgb="FF002060"/>
      <name val="Times New Roman"/>
      <family val="1"/>
      <charset val="204"/>
    </font>
    <font>
      <b/>
      <sz val="10"/>
      <color rgb="FF002060"/>
      <name val="Times New Roman"/>
      <family val="1"/>
      <charset val="204"/>
    </font>
    <font>
      <b/>
      <sz val="14"/>
      <color rgb="FF002060"/>
      <name val="Times New Roman"/>
      <family val="1"/>
      <charset val="204"/>
    </font>
    <font>
      <b/>
      <sz val="11"/>
      <color rgb="FF002060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"/>
      <color rgb="FFFFFF00"/>
      <name val="Times New Roman"/>
      <family val="1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 applyAlignment="1">
      <alignment vertical="center"/>
    </xf>
    <xf numFmtId="0" fontId="2" fillId="2" borderId="16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7" fillId="0" borderId="18" xfId="0" applyFont="1" applyBorder="1"/>
    <xf numFmtId="0" fontId="8" fillId="0" borderId="8" xfId="0" applyFont="1" applyBorder="1"/>
    <xf numFmtId="14" fontId="8" fillId="0" borderId="19" xfId="0" applyNumberFormat="1" applyFont="1" applyBorder="1"/>
    <xf numFmtId="0" fontId="8" fillId="0" borderId="10" xfId="0" applyFont="1" applyBorder="1"/>
    <xf numFmtId="0" fontId="8" fillId="0" borderId="12" xfId="0" applyFont="1" applyBorder="1"/>
    <xf numFmtId="14" fontId="8" fillId="0" borderId="13" xfId="0" applyNumberFormat="1" applyFont="1" applyBorder="1"/>
    <xf numFmtId="0" fontId="8" fillId="0" borderId="14" xfId="0" applyFont="1" applyBorder="1"/>
    <xf numFmtId="0" fontId="7" fillId="0" borderId="20" xfId="0" applyFont="1" applyBorder="1"/>
    <xf numFmtId="0" fontId="9" fillId="0" borderId="20" xfId="0" applyFont="1" applyBorder="1"/>
    <xf numFmtId="0" fontId="8" fillId="0" borderId="20" xfId="0" applyFont="1" applyBorder="1"/>
    <xf numFmtId="0" fontId="10" fillId="0" borderId="20" xfId="0" applyFont="1" applyBorder="1"/>
    <xf numFmtId="0" fontId="11" fillId="0" borderId="12" xfId="0" applyFont="1" applyBorder="1"/>
    <xf numFmtId="0" fontId="8" fillId="0" borderId="13" xfId="0" applyFont="1" applyBorder="1"/>
    <xf numFmtId="0" fontId="11" fillId="0" borderId="20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8" fillId="0" borderId="21" xfId="0" applyFont="1" applyBorder="1"/>
    <xf numFmtId="0" fontId="8" fillId="0" borderId="22" xfId="0" applyFont="1" applyBorder="1"/>
    <xf numFmtId="14" fontId="8" fillId="0" borderId="23" xfId="0" applyNumberFormat="1" applyFont="1" applyBorder="1"/>
    <xf numFmtId="0" fontId="8" fillId="0" borderId="24" xfId="0" applyFont="1" applyBorder="1"/>
    <xf numFmtId="0" fontId="8" fillId="0" borderId="25" xfId="0" applyFont="1" applyBorder="1"/>
    <xf numFmtId="0" fontId="11" fillId="0" borderId="26" xfId="0" applyFont="1" applyBorder="1"/>
    <xf numFmtId="0" fontId="11" fillId="0" borderId="27" xfId="0" applyFont="1" applyBorder="1"/>
    <xf numFmtId="14" fontId="11" fillId="0" borderId="28" xfId="0" applyNumberFormat="1" applyFont="1" applyBorder="1"/>
    <xf numFmtId="0" fontId="11" fillId="0" borderId="29" xfId="0" applyFont="1" applyBorder="1"/>
    <xf numFmtId="0" fontId="11" fillId="0" borderId="30" xfId="0" applyFont="1" applyBorder="1"/>
    <xf numFmtId="0" fontId="8" fillId="0" borderId="0" xfId="0" applyFont="1"/>
    <xf numFmtId="0" fontId="9" fillId="0" borderId="0" xfId="0" applyFont="1" applyAlignment="1"/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2" fillId="2" borderId="31" xfId="0" applyFont="1" applyFill="1" applyBorder="1" applyAlignment="1">
      <alignment horizontal="center" vertical="center" wrapText="1"/>
    </xf>
    <xf numFmtId="0" fontId="11" fillId="2" borderId="27" xfId="0" applyFont="1" applyFill="1" applyBorder="1" applyAlignment="1">
      <alignment horizontal="center" vertical="center" wrapText="1"/>
    </xf>
    <xf numFmtId="0" fontId="11" fillId="2" borderId="30" xfId="0" applyFont="1" applyFill="1" applyBorder="1" applyAlignment="1">
      <alignment horizontal="center" vertical="center" wrapText="1"/>
    </xf>
    <xf numFmtId="0" fontId="13" fillId="2" borderId="32" xfId="0" applyFont="1" applyFill="1" applyBorder="1" applyAlignment="1">
      <alignment vertical="center"/>
    </xf>
    <xf numFmtId="14" fontId="11" fillId="0" borderId="7" xfId="0" applyNumberFormat="1" applyFont="1" applyBorder="1" applyAlignment="1">
      <alignment horizontal="center" vertical="center" wrapText="1"/>
    </xf>
    <xf numFmtId="0" fontId="11" fillId="0" borderId="7" xfId="0" applyFont="1" applyBorder="1" applyAlignment="1">
      <alignment vertical="center" wrapText="1"/>
    </xf>
    <xf numFmtId="0" fontId="11" fillId="0" borderId="33" xfId="0" applyFont="1" applyBorder="1" applyAlignment="1">
      <alignment vertical="center" wrapText="1"/>
    </xf>
    <xf numFmtId="14" fontId="11" fillId="0" borderId="11" xfId="0" applyNumberFormat="1" applyFont="1" applyBorder="1" applyAlignment="1">
      <alignment horizontal="center" vertical="center" wrapText="1"/>
    </xf>
    <xf numFmtId="0" fontId="11" fillId="0" borderId="11" xfId="0" applyFont="1" applyBorder="1" applyAlignment="1">
      <alignment vertical="center" wrapText="1"/>
    </xf>
    <xf numFmtId="0" fontId="11" fillId="0" borderId="34" xfId="0" applyFont="1" applyBorder="1" applyAlignment="1">
      <alignment vertical="center" wrapText="1"/>
    </xf>
    <xf numFmtId="14" fontId="11" fillId="0" borderId="15" xfId="0" applyNumberFormat="1" applyFont="1" applyBorder="1" applyAlignment="1">
      <alignment horizontal="center" vertical="center" wrapText="1"/>
    </xf>
    <xf numFmtId="0" fontId="11" fillId="0" borderId="15" xfId="0" applyFont="1" applyBorder="1" applyAlignment="1">
      <alignment vertical="center" wrapText="1"/>
    </xf>
    <xf numFmtId="0" fontId="11" fillId="0" borderId="35" xfId="0" applyFont="1" applyBorder="1" applyAlignment="1">
      <alignment vertical="center" wrapText="1"/>
    </xf>
    <xf numFmtId="0" fontId="14" fillId="0" borderId="13" xfId="0" applyFont="1" applyBorder="1" applyAlignment="1">
      <alignment horizontal="center"/>
    </xf>
    <xf numFmtId="0" fontId="7" fillId="0" borderId="13" xfId="0" applyFont="1" applyBorder="1" applyAlignment="1">
      <alignment horizontal="left"/>
    </xf>
    <xf numFmtId="3" fontId="7" fillId="0" borderId="13" xfId="0" applyNumberFormat="1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3" fontId="9" fillId="0" borderId="13" xfId="0" applyNumberFormat="1" applyFont="1" applyBorder="1" applyAlignment="1">
      <alignment horizontal="center"/>
    </xf>
    <xf numFmtId="14" fontId="8" fillId="2" borderId="9" xfId="0" applyNumberFormat="1" applyFont="1" applyFill="1" applyBorder="1"/>
    <xf numFmtId="14" fontId="8" fillId="2" borderId="13" xfId="0" applyNumberFormat="1" applyFont="1" applyFill="1" applyBorder="1"/>
    <xf numFmtId="0" fontId="9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0;&#1086;&#1083;&#1099;&#1074;&#1072;&#1085;&#1086;&#1074;/&#1042;&#1080;&#1076;&#1077;&#1086;&#1085;&#1072;&#1073;&#1083;&#1102;&#1076;&#1077;&#1085;&#1080;&#1077;/&#1054;&#1090;&#1095;&#1077;&#1090;&#1099;/&#1064;&#1072;&#1073;&#1083;&#1086;&#1085;%20&#1086;&#1090;&#1095;&#1077;&#1090;&#1072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Лист1"/>
      <sheetName val="Общий отчет"/>
      <sheetName val="Монтажи"/>
      <sheetName val="Общий график монтажей"/>
      <sheetName val="Лист3"/>
    </sheetNames>
    <sheetDataSet>
      <sheetData sheetId="0"/>
      <sheetData sheetId="1">
        <row r="1">
          <cell r="A1" t="str">
            <v>Презентация</v>
          </cell>
          <cell r="B1" t="str">
            <v>Расчет</v>
          </cell>
          <cell r="C1" t="str">
            <v>Замер</v>
          </cell>
          <cell r="D1" t="str">
            <v>Договор</v>
          </cell>
          <cell r="E1" t="str">
            <v>Я_подумаю</v>
          </cell>
          <cell r="F1" t="str">
            <v>Не_сезон</v>
          </cell>
          <cell r="G1" t="str">
            <v>Дорого</v>
          </cell>
          <cell r="H1" t="str">
            <v>Перезвоните</v>
          </cell>
          <cell r="I1" t="str">
            <v>Нет_денег</v>
          </cell>
          <cell r="J1" t="str">
            <v>Я_готов</v>
          </cell>
        </row>
        <row r="2">
          <cell r="E2" t="str">
            <v>Перезвонить</v>
          </cell>
          <cell r="F2" t="str">
            <v>Перезвонить</v>
          </cell>
          <cell r="G2" t="str">
            <v>Запросить цены</v>
          </cell>
          <cell r="H2" t="str">
            <v>Объявить DeadLine</v>
          </cell>
          <cell r="I2" t="str">
            <v>Перезвонить</v>
          </cell>
          <cell r="J2" t="str">
            <v>Замер</v>
          </cell>
        </row>
        <row r="3">
          <cell r="E3" t="str">
            <v>Выслать расчет</v>
          </cell>
          <cell r="F3" t="str">
            <v>e-mail рассылка</v>
          </cell>
          <cell r="G3" t="str">
            <v>Снизить цену</v>
          </cell>
          <cell r="H3" t="str">
            <v>Перезвонить</v>
          </cell>
          <cell r="I3" t="str">
            <v>e-mail рассылка</v>
          </cell>
          <cell r="J3" t="str">
            <v>Договор</v>
          </cell>
        </row>
        <row r="4">
          <cell r="E4" t="str">
            <v>Презентация</v>
          </cell>
          <cell r="G4" t="str">
            <v>Презентация</v>
          </cell>
          <cell r="J4" t="str">
            <v>Монтаж</v>
          </cell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M137"/>
  <sheetViews>
    <sheetView tabSelected="1" zoomScale="80" zoomScaleNormal="80" workbookViewId="0">
      <selection activeCell="I10" sqref="I10"/>
    </sheetView>
  </sheetViews>
  <sheetFormatPr defaultRowHeight="15" outlineLevelCol="1" x14ac:dyDescent="0.25"/>
  <cols>
    <col min="1" max="1" width="29.140625" style="41" customWidth="1"/>
    <col min="2" max="2" width="12.28515625" style="41" customWidth="1" outlineLevel="1"/>
    <col min="3" max="3" width="11" style="41" customWidth="1" outlineLevel="1"/>
    <col min="4" max="4" width="11.85546875" style="41" customWidth="1" outlineLevel="1"/>
    <col min="5" max="5" width="11.7109375" style="41" customWidth="1" outlineLevel="1"/>
    <col min="6" max="6" width="13" style="41" customWidth="1" outlineLevel="1"/>
    <col min="7" max="9" width="9.140625" style="41"/>
    <col min="10" max="13" width="9.140625" style="1"/>
  </cols>
  <sheetData>
    <row r="1" spans="1:8" ht="18.75" x14ac:dyDescent="0.3">
      <c r="A1" s="2" t="s">
        <v>0</v>
      </c>
      <c r="B1" s="3" t="s">
        <v>1</v>
      </c>
      <c r="C1" s="4" t="s">
        <v>2</v>
      </c>
      <c r="D1" s="5" t="s">
        <v>3</v>
      </c>
      <c r="E1" s="6" t="s">
        <v>4</v>
      </c>
      <c r="F1" s="7" t="s">
        <v>5</v>
      </c>
      <c r="H1" s="65" t="s">
        <v>15</v>
      </c>
    </row>
    <row r="2" spans="1:8" ht="15.75" thickBot="1" x14ac:dyDescent="0.3">
      <c r="A2" s="8"/>
      <c r="B2" s="9"/>
      <c r="C2" s="10"/>
      <c r="D2" s="11"/>
      <c r="E2" s="12"/>
      <c r="F2" s="13"/>
    </row>
    <row r="3" spans="1:8" ht="15.75" x14ac:dyDescent="0.25">
      <c r="A3" s="14"/>
      <c r="B3" s="15"/>
      <c r="C3" s="16"/>
      <c r="D3" s="16"/>
      <c r="E3" s="63"/>
      <c r="F3" s="17"/>
    </row>
    <row r="4" spans="1:8" ht="15.75" x14ac:dyDescent="0.25">
      <c r="A4" s="14"/>
      <c r="B4" s="18"/>
      <c r="C4" s="16"/>
      <c r="D4" s="16"/>
      <c r="E4" s="64"/>
      <c r="F4" s="20"/>
    </row>
    <row r="5" spans="1:8" ht="15.75" x14ac:dyDescent="0.25">
      <c r="A5" s="21"/>
      <c r="B5" s="18"/>
      <c r="C5" s="16"/>
      <c r="D5" s="16"/>
      <c r="E5" s="64"/>
      <c r="F5" s="20"/>
    </row>
    <row r="6" spans="1:8" ht="15.75" x14ac:dyDescent="0.25">
      <c r="A6" s="21"/>
      <c r="B6" s="18"/>
      <c r="C6" s="16"/>
      <c r="D6" s="16"/>
      <c r="E6" s="64"/>
      <c r="F6" s="20"/>
    </row>
    <row r="7" spans="1:8" ht="15.75" x14ac:dyDescent="0.25">
      <c r="A7" s="21"/>
      <c r="B7" s="18"/>
      <c r="C7" s="16"/>
      <c r="D7" s="16"/>
      <c r="E7" s="64"/>
      <c r="F7" s="20"/>
    </row>
    <row r="8" spans="1:8" ht="15.75" x14ac:dyDescent="0.25">
      <c r="A8" s="21"/>
      <c r="B8" s="18"/>
      <c r="C8" s="16"/>
      <c r="D8" s="16"/>
      <c r="E8" s="64" t="s">
        <v>6</v>
      </c>
      <c r="F8" s="20"/>
    </row>
    <row r="9" spans="1:8" ht="15.75" x14ac:dyDescent="0.25">
      <c r="A9" s="21"/>
      <c r="B9" s="18"/>
      <c r="C9" s="16"/>
      <c r="D9" s="16"/>
      <c r="E9" s="64"/>
      <c r="F9" s="20"/>
    </row>
    <row r="10" spans="1:8" ht="15.75" x14ac:dyDescent="0.25">
      <c r="A10" s="21"/>
      <c r="B10" s="18"/>
      <c r="C10" s="16"/>
      <c r="D10" s="16"/>
      <c r="E10" s="64"/>
      <c r="F10" s="20"/>
    </row>
    <row r="11" spans="1:8" ht="15.75" x14ac:dyDescent="0.25">
      <c r="A11" s="21"/>
      <c r="B11" s="18"/>
      <c r="C11" s="16"/>
      <c r="D11" s="16"/>
      <c r="E11" s="64"/>
      <c r="F11" s="20"/>
    </row>
    <row r="12" spans="1:8" ht="15.75" x14ac:dyDescent="0.25">
      <c r="A12" s="21"/>
      <c r="B12" s="18"/>
      <c r="C12" s="16"/>
      <c r="D12" s="16"/>
      <c r="E12" s="64"/>
      <c r="F12" s="20"/>
    </row>
    <row r="13" spans="1:8" ht="15.75" x14ac:dyDescent="0.25">
      <c r="A13" s="21"/>
      <c r="B13" s="18"/>
      <c r="C13" s="16"/>
      <c r="D13" s="16"/>
      <c r="E13" s="64"/>
      <c r="F13" s="20"/>
    </row>
    <row r="14" spans="1:8" ht="15.75" x14ac:dyDescent="0.25">
      <c r="A14" s="21"/>
      <c r="B14" s="18"/>
      <c r="C14" s="16"/>
      <c r="D14" s="16"/>
      <c r="E14" s="64"/>
      <c r="F14" s="20"/>
    </row>
    <row r="15" spans="1:8" ht="15.75" x14ac:dyDescent="0.25">
      <c r="A15" s="21"/>
      <c r="B15" s="18"/>
      <c r="C15" s="16"/>
      <c r="D15" s="16"/>
      <c r="E15" s="64"/>
      <c r="F15" s="20"/>
    </row>
    <row r="16" spans="1:8" ht="15.75" x14ac:dyDescent="0.25">
      <c r="A16" s="21"/>
      <c r="B16" s="18"/>
      <c r="C16" s="16"/>
      <c r="D16" s="16"/>
      <c r="E16" s="64"/>
      <c r="F16" s="20"/>
    </row>
    <row r="17" spans="1:6" ht="15.75" x14ac:dyDescent="0.25">
      <c r="A17" s="21"/>
      <c r="B17" s="18"/>
      <c r="C17" s="16"/>
      <c r="D17" s="16"/>
      <c r="E17" s="64"/>
      <c r="F17" s="20"/>
    </row>
    <row r="18" spans="1:6" ht="15.75" x14ac:dyDescent="0.25">
      <c r="A18" s="21"/>
      <c r="B18" s="18"/>
      <c r="C18" s="16"/>
      <c r="D18" s="16"/>
      <c r="E18" s="64"/>
      <c r="F18" s="20"/>
    </row>
    <row r="19" spans="1:6" ht="15.75" x14ac:dyDescent="0.25">
      <c r="A19" s="21"/>
      <c r="B19" s="18"/>
      <c r="C19" s="16"/>
      <c r="D19" s="16"/>
      <c r="E19" s="64"/>
      <c r="F19" s="20"/>
    </row>
    <row r="20" spans="1:6" ht="15.75" x14ac:dyDescent="0.25">
      <c r="A20" s="21"/>
      <c r="B20" s="18"/>
      <c r="C20" s="16"/>
      <c r="D20" s="16"/>
      <c r="E20" s="64"/>
      <c r="F20" s="20"/>
    </row>
    <row r="21" spans="1:6" ht="15.75" x14ac:dyDescent="0.25">
      <c r="A21" s="21"/>
      <c r="B21" s="18"/>
      <c r="C21" s="16"/>
      <c r="D21" s="16"/>
      <c r="E21" s="64"/>
      <c r="F21" s="20"/>
    </row>
    <row r="22" spans="1:6" ht="15.75" x14ac:dyDescent="0.25">
      <c r="A22" s="21"/>
      <c r="B22" s="18"/>
      <c r="C22" s="16"/>
      <c r="D22" s="16"/>
      <c r="E22" s="64"/>
      <c r="F22" s="20"/>
    </row>
    <row r="23" spans="1:6" ht="15.75" x14ac:dyDescent="0.25">
      <c r="A23" s="21"/>
      <c r="B23" s="18"/>
      <c r="C23" s="16"/>
      <c r="D23" s="16"/>
      <c r="E23" s="64"/>
      <c r="F23" s="20"/>
    </row>
    <row r="24" spans="1:6" ht="15.75" x14ac:dyDescent="0.25">
      <c r="A24" s="21"/>
      <c r="B24" s="18"/>
      <c r="C24" s="16"/>
      <c r="D24" s="16"/>
      <c r="E24" s="64"/>
      <c r="F24" s="20"/>
    </row>
    <row r="25" spans="1:6" ht="15.75" x14ac:dyDescent="0.25">
      <c r="A25" s="21"/>
      <c r="B25" s="18"/>
      <c r="C25" s="16"/>
      <c r="D25" s="16"/>
      <c r="E25" s="64"/>
      <c r="F25" s="20"/>
    </row>
    <row r="26" spans="1:6" ht="15.75" x14ac:dyDescent="0.25">
      <c r="A26" s="21"/>
      <c r="B26" s="18"/>
      <c r="C26" s="16"/>
      <c r="D26" s="16"/>
      <c r="E26" s="64"/>
      <c r="F26" s="20"/>
    </row>
    <row r="27" spans="1:6" ht="18.75" x14ac:dyDescent="0.3">
      <c r="A27" s="22"/>
      <c r="B27" s="18"/>
      <c r="C27" s="16"/>
      <c r="D27" s="16"/>
      <c r="E27" s="64"/>
      <c r="F27" s="20"/>
    </row>
    <row r="28" spans="1:6" x14ac:dyDescent="0.25">
      <c r="A28" s="23"/>
      <c r="B28" s="18"/>
      <c r="C28" s="16"/>
      <c r="D28" s="16"/>
      <c r="E28" s="64"/>
      <c r="F28" s="20"/>
    </row>
    <row r="29" spans="1:6" x14ac:dyDescent="0.25">
      <c r="A29" s="23"/>
      <c r="B29" s="18"/>
      <c r="C29" s="16"/>
      <c r="D29" s="16"/>
      <c r="E29" s="64"/>
      <c r="F29" s="20"/>
    </row>
    <row r="30" spans="1:6" x14ac:dyDescent="0.25">
      <c r="A30" s="23"/>
      <c r="B30" s="18"/>
      <c r="C30" s="16"/>
      <c r="D30" s="16"/>
      <c r="E30" s="64"/>
      <c r="F30" s="20"/>
    </row>
    <row r="31" spans="1:6" x14ac:dyDescent="0.25">
      <c r="A31" s="23"/>
      <c r="B31" s="18"/>
      <c r="C31" s="16"/>
      <c r="D31" s="16"/>
      <c r="E31" s="64"/>
      <c r="F31" s="20"/>
    </row>
    <row r="32" spans="1:6" x14ac:dyDescent="0.25">
      <c r="A32" s="23"/>
      <c r="B32" s="18"/>
      <c r="C32" s="16"/>
      <c r="D32" s="16"/>
      <c r="E32" s="64"/>
      <c r="F32" s="20"/>
    </row>
    <row r="33" spans="1:6" x14ac:dyDescent="0.25">
      <c r="A33" s="24"/>
      <c r="B33" s="25"/>
      <c r="C33" s="16"/>
      <c r="D33" s="16"/>
      <c r="E33" s="64"/>
      <c r="F33" s="20"/>
    </row>
    <row r="34" spans="1:6" x14ac:dyDescent="0.25">
      <c r="A34" s="24"/>
      <c r="B34" s="25"/>
      <c r="C34" s="16"/>
      <c r="D34" s="16"/>
      <c r="E34" s="64"/>
      <c r="F34" s="20"/>
    </row>
    <row r="35" spans="1:6" x14ac:dyDescent="0.25">
      <c r="A35" s="24"/>
      <c r="B35" s="25"/>
      <c r="C35" s="16"/>
      <c r="D35" s="16"/>
      <c r="E35" s="64"/>
      <c r="F35" s="20"/>
    </row>
    <row r="36" spans="1:6" x14ac:dyDescent="0.25">
      <c r="A36" s="24"/>
      <c r="B36" s="25"/>
      <c r="C36" s="16"/>
      <c r="D36" s="16"/>
      <c r="E36" s="64"/>
      <c r="F36" s="20"/>
    </row>
    <row r="37" spans="1:6" x14ac:dyDescent="0.25">
      <c r="A37" s="24"/>
      <c r="B37" s="25"/>
      <c r="C37" s="16"/>
      <c r="D37" s="16"/>
      <c r="E37" s="64"/>
      <c r="F37" s="20"/>
    </row>
    <row r="38" spans="1:6" x14ac:dyDescent="0.25">
      <c r="A38" s="24"/>
      <c r="B38" s="25"/>
      <c r="C38" s="16"/>
      <c r="D38" s="16"/>
      <c r="E38" s="64"/>
      <c r="F38" s="20"/>
    </row>
    <row r="39" spans="1:6" x14ac:dyDescent="0.25">
      <c r="A39" s="24"/>
      <c r="B39" s="25"/>
      <c r="C39" s="16"/>
      <c r="D39" s="16"/>
      <c r="E39" s="64"/>
      <c r="F39" s="20"/>
    </row>
    <row r="40" spans="1:6" x14ac:dyDescent="0.25">
      <c r="A40" s="24"/>
      <c r="B40" s="25"/>
      <c r="C40" s="16"/>
      <c r="D40" s="16"/>
      <c r="E40" s="64"/>
      <c r="F40" s="20"/>
    </row>
    <row r="41" spans="1:6" x14ac:dyDescent="0.25">
      <c r="A41" s="24"/>
      <c r="B41" s="25"/>
      <c r="C41" s="16"/>
      <c r="D41" s="16"/>
      <c r="E41" s="64"/>
      <c r="F41" s="20"/>
    </row>
    <row r="42" spans="1:6" x14ac:dyDescent="0.25">
      <c r="A42" s="24"/>
      <c r="B42" s="25"/>
      <c r="C42" s="16"/>
      <c r="D42" s="16"/>
      <c r="E42" s="64"/>
      <c r="F42" s="20"/>
    </row>
    <row r="43" spans="1:6" x14ac:dyDescent="0.25">
      <c r="A43" s="24"/>
      <c r="B43" s="25"/>
      <c r="C43" s="16"/>
      <c r="D43" s="16"/>
      <c r="E43" s="64"/>
      <c r="F43" s="20"/>
    </row>
    <row r="44" spans="1:6" x14ac:dyDescent="0.25">
      <c r="A44" s="24"/>
      <c r="B44" s="25"/>
      <c r="C44" s="16"/>
      <c r="D44" s="16"/>
      <c r="E44" s="64"/>
      <c r="F44" s="20"/>
    </row>
    <row r="45" spans="1:6" x14ac:dyDescent="0.25">
      <c r="A45" s="24"/>
      <c r="B45" s="25"/>
      <c r="C45" s="16"/>
      <c r="D45" s="16"/>
      <c r="E45" s="64"/>
      <c r="F45" s="20"/>
    </row>
    <row r="46" spans="1:6" x14ac:dyDescent="0.25">
      <c r="A46" s="24"/>
      <c r="B46" s="25"/>
      <c r="C46" s="16"/>
      <c r="D46" s="16"/>
      <c r="E46" s="64"/>
      <c r="F46" s="20"/>
    </row>
    <row r="47" spans="1:6" x14ac:dyDescent="0.25">
      <c r="A47" s="24"/>
      <c r="B47" s="25"/>
      <c r="C47" s="16"/>
      <c r="D47" s="16"/>
      <c r="E47" s="64"/>
      <c r="F47" s="20"/>
    </row>
    <row r="48" spans="1:6" x14ac:dyDescent="0.25">
      <c r="A48" s="24"/>
      <c r="B48" s="25"/>
      <c r="C48" s="16"/>
      <c r="D48" s="16"/>
      <c r="E48" s="64"/>
      <c r="F48" s="20"/>
    </row>
    <row r="49" spans="1:6" x14ac:dyDescent="0.25">
      <c r="A49" s="24"/>
      <c r="B49" s="25"/>
      <c r="C49" s="16"/>
      <c r="D49" s="16"/>
      <c r="E49" s="64"/>
      <c r="F49" s="20"/>
    </row>
    <row r="50" spans="1:6" x14ac:dyDescent="0.25">
      <c r="A50" s="24"/>
      <c r="B50" s="25"/>
      <c r="C50" s="16"/>
      <c r="D50" s="16"/>
      <c r="E50" s="64"/>
      <c r="F50" s="20"/>
    </row>
    <row r="51" spans="1:6" x14ac:dyDescent="0.25">
      <c r="A51" s="24"/>
      <c r="B51" s="25"/>
      <c r="C51" s="16"/>
      <c r="D51" s="16"/>
      <c r="E51" s="64"/>
      <c r="F51" s="20"/>
    </row>
    <row r="52" spans="1:6" x14ac:dyDescent="0.25">
      <c r="A52" s="24"/>
      <c r="B52" s="25"/>
      <c r="C52" s="16"/>
      <c r="D52" s="16"/>
      <c r="E52" s="64"/>
      <c r="F52" s="20"/>
    </row>
    <row r="53" spans="1:6" x14ac:dyDescent="0.25">
      <c r="A53" s="24"/>
      <c r="B53" s="25"/>
      <c r="C53" s="16"/>
      <c r="D53" s="16"/>
      <c r="E53" s="64"/>
      <c r="F53" s="20"/>
    </row>
    <row r="54" spans="1:6" x14ac:dyDescent="0.25">
      <c r="A54" s="24"/>
      <c r="B54" s="25"/>
      <c r="C54" s="16"/>
      <c r="D54" s="16"/>
      <c r="E54" s="64"/>
      <c r="F54" s="20"/>
    </row>
    <row r="55" spans="1:6" x14ac:dyDescent="0.25">
      <c r="A55" s="24"/>
      <c r="B55" s="25"/>
      <c r="C55" s="16"/>
      <c r="D55" s="16"/>
      <c r="E55" s="64"/>
      <c r="F55" s="20"/>
    </row>
    <row r="56" spans="1:6" x14ac:dyDescent="0.25">
      <c r="A56" s="24"/>
      <c r="B56" s="25"/>
      <c r="C56" s="16"/>
      <c r="D56" s="16"/>
      <c r="E56" s="64"/>
      <c r="F56" s="20"/>
    </row>
    <row r="57" spans="1:6" x14ac:dyDescent="0.25">
      <c r="A57" s="24"/>
      <c r="B57" s="25"/>
      <c r="C57" s="16"/>
      <c r="D57" s="16"/>
      <c r="E57" s="64"/>
      <c r="F57" s="20"/>
    </row>
    <row r="58" spans="1:6" x14ac:dyDescent="0.25">
      <c r="A58" s="24"/>
      <c r="B58" s="25"/>
      <c r="C58" s="16"/>
      <c r="D58" s="16"/>
      <c r="E58" s="64"/>
      <c r="F58" s="20"/>
    </row>
    <row r="59" spans="1:6" x14ac:dyDescent="0.25">
      <c r="A59" s="24"/>
      <c r="B59" s="25"/>
      <c r="C59" s="16"/>
      <c r="D59" s="16"/>
      <c r="E59" s="64"/>
      <c r="F59" s="20"/>
    </row>
    <row r="60" spans="1:6" x14ac:dyDescent="0.25">
      <c r="A60" s="24"/>
      <c r="B60" s="25"/>
      <c r="C60" s="16"/>
      <c r="D60" s="16"/>
      <c r="E60" s="64"/>
      <c r="F60" s="20"/>
    </row>
    <row r="61" spans="1:6" x14ac:dyDescent="0.25">
      <c r="A61" s="24"/>
      <c r="B61" s="25"/>
      <c r="C61" s="16"/>
      <c r="D61" s="16"/>
      <c r="E61" s="64"/>
      <c r="F61" s="20"/>
    </row>
    <row r="62" spans="1:6" x14ac:dyDescent="0.25">
      <c r="A62" s="24"/>
      <c r="B62" s="25"/>
      <c r="C62" s="16"/>
      <c r="D62" s="16"/>
      <c r="E62" s="64"/>
      <c r="F62" s="20"/>
    </row>
    <row r="63" spans="1:6" x14ac:dyDescent="0.25">
      <c r="A63" s="24"/>
      <c r="B63" s="25"/>
      <c r="C63" s="16"/>
      <c r="D63" s="16"/>
      <c r="E63" s="64"/>
      <c r="F63" s="20"/>
    </row>
    <row r="64" spans="1:6" x14ac:dyDescent="0.25">
      <c r="A64" s="24"/>
      <c r="B64" s="25"/>
      <c r="C64" s="16"/>
      <c r="D64" s="16"/>
      <c r="E64" s="64"/>
      <c r="F64" s="20"/>
    </row>
    <row r="65" spans="1:6" x14ac:dyDescent="0.25">
      <c r="A65" s="24"/>
      <c r="B65" s="25"/>
      <c r="C65" s="16"/>
      <c r="D65" s="16"/>
      <c r="E65" s="64"/>
      <c r="F65" s="20"/>
    </row>
    <row r="66" spans="1:6" x14ac:dyDescent="0.25">
      <c r="A66" s="24"/>
      <c r="B66" s="25"/>
      <c r="C66" s="16"/>
      <c r="D66" s="16"/>
      <c r="E66" s="19"/>
      <c r="F66" s="20"/>
    </row>
    <row r="67" spans="1:6" x14ac:dyDescent="0.25">
      <c r="A67" s="24"/>
      <c r="B67" s="25"/>
      <c r="C67" s="16"/>
      <c r="D67" s="16"/>
      <c r="E67" s="19"/>
      <c r="F67" s="20"/>
    </row>
    <row r="68" spans="1:6" x14ac:dyDescent="0.25">
      <c r="A68" s="24"/>
      <c r="B68" s="25"/>
      <c r="C68" s="16"/>
      <c r="D68" s="16"/>
      <c r="E68" s="19"/>
      <c r="F68" s="20"/>
    </row>
    <row r="69" spans="1:6" x14ac:dyDescent="0.25">
      <c r="A69" s="24"/>
      <c r="B69" s="25"/>
      <c r="C69" s="16"/>
      <c r="D69" s="16"/>
      <c r="E69" s="19"/>
      <c r="F69" s="20"/>
    </row>
    <row r="70" spans="1:6" x14ac:dyDescent="0.25">
      <c r="A70" s="24"/>
      <c r="B70" s="25"/>
      <c r="C70" s="16"/>
      <c r="D70" s="16"/>
      <c r="E70" s="19"/>
      <c r="F70" s="20"/>
    </row>
    <row r="71" spans="1:6" x14ac:dyDescent="0.25">
      <c r="A71" s="24"/>
      <c r="B71" s="25"/>
      <c r="C71" s="16"/>
      <c r="D71" s="16"/>
      <c r="E71" s="19"/>
      <c r="F71" s="20"/>
    </row>
    <row r="72" spans="1:6" x14ac:dyDescent="0.25">
      <c r="A72" s="24"/>
      <c r="B72" s="25"/>
      <c r="C72" s="16"/>
      <c r="D72" s="16"/>
      <c r="E72" s="19"/>
      <c r="F72" s="20"/>
    </row>
    <row r="73" spans="1:6" x14ac:dyDescent="0.25">
      <c r="A73" s="24"/>
      <c r="B73" s="25"/>
      <c r="C73" s="16"/>
      <c r="D73" s="16"/>
      <c r="E73" s="19"/>
      <c r="F73" s="20"/>
    </row>
    <row r="74" spans="1:6" x14ac:dyDescent="0.25">
      <c r="A74" s="24"/>
      <c r="B74" s="25"/>
      <c r="C74" s="16"/>
      <c r="D74" s="16"/>
      <c r="E74" s="19"/>
      <c r="F74" s="20"/>
    </row>
    <row r="75" spans="1:6" x14ac:dyDescent="0.25">
      <c r="A75" s="24"/>
      <c r="B75" s="25"/>
      <c r="C75" s="16"/>
      <c r="D75" s="16"/>
      <c r="E75" s="19"/>
      <c r="F75" s="20"/>
    </row>
    <row r="76" spans="1:6" x14ac:dyDescent="0.25">
      <c r="A76" s="24"/>
      <c r="B76" s="25"/>
      <c r="C76" s="16"/>
      <c r="D76" s="16"/>
      <c r="E76" s="19"/>
      <c r="F76" s="20"/>
    </row>
    <row r="77" spans="1:6" x14ac:dyDescent="0.25">
      <c r="A77" s="24"/>
      <c r="B77" s="25"/>
      <c r="C77" s="16"/>
      <c r="D77" s="16"/>
      <c r="E77" s="19"/>
      <c r="F77" s="20"/>
    </row>
    <row r="78" spans="1:6" x14ac:dyDescent="0.25">
      <c r="A78" s="24"/>
      <c r="B78" s="25"/>
      <c r="C78" s="16"/>
      <c r="D78" s="16"/>
      <c r="E78" s="19"/>
      <c r="F78" s="20"/>
    </row>
    <row r="79" spans="1:6" x14ac:dyDescent="0.25">
      <c r="A79" s="24"/>
      <c r="B79" s="25"/>
      <c r="C79" s="16"/>
      <c r="D79" s="16"/>
      <c r="E79" s="19"/>
      <c r="F79" s="20"/>
    </row>
    <row r="80" spans="1:6" x14ac:dyDescent="0.25">
      <c r="A80" s="23"/>
      <c r="B80" s="18"/>
      <c r="C80" s="16"/>
      <c r="D80" s="16"/>
      <c r="E80" s="26"/>
      <c r="F80" s="20"/>
    </row>
    <row r="81" spans="1:6" x14ac:dyDescent="0.25">
      <c r="A81" s="23"/>
      <c r="B81" s="18"/>
      <c r="C81" s="16"/>
      <c r="D81" s="16"/>
      <c r="E81" s="26"/>
      <c r="F81" s="20"/>
    </row>
    <row r="82" spans="1:6" x14ac:dyDescent="0.25">
      <c r="A82" s="23"/>
      <c r="B82" s="18"/>
      <c r="C82" s="16"/>
      <c r="D82" s="16"/>
      <c r="E82" s="26"/>
      <c r="F82" s="20"/>
    </row>
    <row r="83" spans="1:6" x14ac:dyDescent="0.25">
      <c r="A83" s="23"/>
      <c r="B83" s="18"/>
      <c r="C83" s="16"/>
      <c r="D83" s="16"/>
      <c r="E83" s="26"/>
      <c r="F83" s="20"/>
    </row>
    <row r="84" spans="1:6" x14ac:dyDescent="0.25">
      <c r="A84" s="23"/>
      <c r="B84" s="18"/>
      <c r="C84" s="16"/>
      <c r="D84" s="16"/>
      <c r="E84" s="26"/>
      <c r="F84" s="20"/>
    </row>
    <row r="85" spans="1:6" x14ac:dyDescent="0.25">
      <c r="A85" s="23"/>
      <c r="B85" s="18"/>
      <c r="C85" s="16"/>
      <c r="D85" s="16"/>
      <c r="E85" s="26"/>
      <c r="F85" s="20"/>
    </row>
    <row r="86" spans="1:6" x14ac:dyDescent="0.25">
      <c r="A86" s="27"/>
      <c r="B86" s="28"/>
      <c r="C86" s="16"/>
      <c r="D86" s="16"/>
      <c r="E86" s="29"/>
      <c r="F86" s="30"/>
    </row>
    <row r="87" spans="1:6" x14ac:dyDescent="0.25">
      <c r="A87" s="23"/>
      <c r="B87" s="18"/>
      <c r="C87" s="16"/>
      <c r="D87" s="16"/>
      <c r="E87" s="26"/>
      <c r="F87" s="20"/>
    </row>
    <row r="88" spans="1:6" x14ac:dyDescent="0.25">
      <c r="A88" s="23"/>
      <c r="B88" s="18"/>
      <c r="C88" s="16"/>
      <c r="D88" s="16"/>
      <c r="E88" s="26"/>
      <c r="F88" s="20"/>
    </row>
    <row r="89" spans="1:6" x14ac:dyDescent="0.25">
      <c r="A89" s="23"/>
      <c r="B89" s="18"/>
      <c r="C89" s="16"/>
      <c r="D89" s="16"/>
      <c r="E89" s="26"/>
      <c r="F89" s="20"/>
    </row>
    <row r="90" spans="1:6" x14ac:dyDescent="0.25">
      <c r="A90" s="23"/>
      <c r="B90" s="18"/>
      <c r="C90" s="16"/>
      <c r="D90" s="16"/>
      <c r="E90" s="26"/>
      <c r="F90" s="20"/>
    </row>
    <row r="91" spans="1:6" x14ac:dyDescent="0.25">
      <c r="A91" s="23"/>
      <c r="B91" s="18"/>
      <c r="C91" s="16"/>
      <c r="D91" s="16"/>
      <c r="E91" s="26"/>
      <c r="F91" s="20"/>
    </row>
    <row r="92" spans="1:6" x14ac:dyDescent="0.25">
      <c r="A92" s="23"/>
      <c r="B92" s="18"/>
      <c r="C92" s="16"/>
      <c r="D92" s="16"/>
      <c r="E92" s="26"/>
      <c r="F92" s="20"/>
    </row>
    <row r="93" spans="1:6" x14ac:dyDescent="0.25">
      <c r="A93" s="23"/>
      <c r="B93" s="18"/>
      <c r="C93" s="16"/>
      <c r="D93" s="16"/>
      <c r="E93" s="26"/>
      <c r="F93" s="20"/>
    </row>
    <row r="94" spans="1:6" x14ac:dyDescent="0.25">
      <c r="A94" s="23"/>
      <c r="B94" s="18"/>
      <c r="C94" s="16"/>
      <c r="D94" s="16"/>
      <c r="E94" s="26"/>
      <c r="F94" s="20"/>
    </row>
    <row r="95" spans="1:6" x14ac:dyDescent="0.25">
      <c r="A95" s="23"/>
      <c r="B95" s="18"/>
      <c r="C95" s="16"/>
      <c r="D95" s="16"/>
      <c r="E95" s="26"/>
      <c r="F95" s="20"/>
    </row>
    <row r="96" spans="1:6" x14ac:dyDescent="0.25">
      <c r="A96" s="23"/>
      <c r="B96" s="18"/>
      <c r="C96" s="16"/>
      <c r="D96" s="16"/>
      <c r="E96" s="26"/>
      <c r="F96" s="20"/>
    </row>
    <row r="97" spans="1:6" x14ac:dyDescent="0.25">
      <c r="A97" s="23"/>
      <c r="B97" s="18"/>
      <c r="C97" s="16"/>
      <c r="D97" s="16"/>
      <c r="E97" s="26"/>
      <c r="F97" s="20"/>
    </row>
    <row r="98" spans="1:6" x14ac:dyDescent="0.25">
      <c r="A98" s="23"/>
      <c r="B98" s="18"/>
      <c r="C98" s="16"/>
      <c r="D98" s="16"/>
      <c r="E98" s="26"/>
      <c r="F98" s="20"/>
    </row>
    <row r="99" spans="1:6" ht="15.75" thickBot="1" x14ac:dyDescent="0.3">
      <c r="A99" s="31"/>
      <c r="B99" s="32"/>
      <c r="C99" s="33"/>
      <c r="D99" s="33"/>
      <c r="E99" s="34"/>
      <c r="F99" s="35"/>
    </row>
    <row r="100" spans="1:6" ht="15.75" thickBot="1" x14ac:dyDescent="0.3">
      <c r="A100" s="36"/>
      <c r="B100" s="37"/>
      <c r="C100" s="38"/>
      <c r="D100" s="38"/>
      <c r="E100" s="39"/>
      <c r="F100" s="40"/>
    </row>
    <row r="103" spans="1:6" x14ac:dyDescent="0.25">
      <c r="B103" s="1"/>
      <c r="C103" s="1"/>
    </row>
    <row r="104" spans="1:6" ht="18.75" x14ac:dyDescent="0.3">
      <c r="B104" s="42"/>
      <c r="C104" s="42"/>
      <c r="D104" s="42"/>
      <c r="E104" s="42"/>
      <c r="F104" s="42"/>
    </row>
    <row r="105" spans="1:6" ht="18.75" x14ac:dyDescent="0.3">
      <c r="B105" s="43"/>
      <c r="C105" s="43"/>
      <c r="D105" s="43"/>
      <c r="E105" s="43"/>
      <c r="F105" s="43"/>
    </row>
    <row r="106" spans="1:6" ht="15.75" thickBot="1" x14ac:dyDescent="0.3">
      <c r="C106" s="44"/>
      <c r="D106" s="44"/>
      <c r="E106" s="44"/>
      <c r="F106" s="44"/>
    </row>
    <row r="107" spans="1:6" ht="24.75" thickBot="1" x14ac:dyDescent="0.3">
      <c r="B107" s="45" t="s">
        <v>7</v>
      </c>
      <c r="C107" s="46" t="s">
        <v>8</v>
      </c>
      <c r="D107" s="47"/>
      <c r="E107" s="48">
        <v>1</v>
      </c>
    </row>
    <row r="108" spans="1:6" x14ac:dyDescent="0.25">
      <c r="B108" s="49" t="str">
        <f t="shared" ref="B108:B116" si="0">IFERROR(VLOOKUP(C108,$I$3:$R$100,MATCH($C$107,$I$1:$R$1,0),FALSE)," ")</f>
        <v xml:space="preserve"> </v>
      </c>
      <c r="C108" s="50" t="str">
        <f t="array" ref="C108">IF(INDEX($I$3:$I$99,MATCH(1,($B$3:$B$99=E108)/($L$3:$L$99=MAX(IF($B$3:$B$99=E108,$L$3:$L$99)))))=0," ",INDEX($I$3:$I$99,MATCH(1,($B$3:$B$99=E108)/($L$3:$L$99=MAX(IF($B$3:$B$99=E108,$L$3:$L$99))))))</f>
        <v xml:space="preserve"> </v>
      </c>
      <c r="D108" s="51"/>
    </row>
    <row r="109" spans="1:6" x14ac:dyDescent="0.25">
      <c r="B109" s="52" t="str">
        <f t="shared" si="0"/>
        <v xml:space="preserve"> </v>
      </c>
      <c r="C109" s="53" t="str">
        <f t="array" ref="C109">IF(INDEX($I$3:$I$99,MATCH(1,($B$3:$B$99=E109)/($L$3:$L$99=MAX(IF($B$3:$B$99=E109,$L$3:$L$99)))))=0," ",INDEX($I$3:$I$99,MATCH(1,($B$3:$B$99=E109)/($L$3:$L$99=MAX(IF($B$3:$B$99=E109,$L$3:$L$99))))))</f>
        <v xml:space="preserve"> </v>
      </c>
      <c r="D109" s="54"/>
    </row>
    <row r="110" spans="1:6" x14ac:dyDescent="0.25">
      <c r="B110" s="52" t="str">
        <f t="shared" si="0"/>
        <v xml:space="preserve"> </v>
      </c>
      <c r="C110" s="53" t="str">
        <f t="array" ref="C110">IF(INDEX($I$3:$I$99,MATCH(1,($B$3:$B$99=E110)/($L$3:$L$99=MAX(IF($B$3:$B$99=E110,$L$3:$L$99)))))=0," ",INDEX($I$3:$I$99,MATCH(1,($B$3:$B$99=E110)/($L$3:$L$99=MAX(IF($B$3:$B$99=E110,$L$3:$L$99))))))</f>
        <v xml:space="preserve"> </v>
      </c>
      <c r="D110" s="54"/>
    </row>
    <row r="111" spans="1:6" x14ac:dyDescent="0.25">
      <c r="B111" s="52" t="str">
        <f t="shared" si="0"/>
        <v xml:space="preserve"> </v>
      </c>
      <c r="C111" s="53" t="str">
        <f t="array" ref="C111">IF(INDEX($I$3:$I$99,MATCH(1,($B$3:$B$99=E111)/($L$3:$L$99=MAX(IF($B$3:$B$99=E111,$L$3:$L$99)))))=0," ",INDEX($I$3:$I$99,MATCH(1,($B$3:$B$99=E111)/($L$3:$L$99=MAX(IF($B$3:$B$99=E111,$L$3:$L$99))))))</f>
        <v xml:space="preserve"> </v>
      </c>
      <c r="D111" s="54"/>
    </row>
    <row r="112" spans="1:6" x14ac:dyDescent="0.25">
      <c r="B112" s="52" t="str">
        <f t="shared" si="0"/>
        <v xml:space="preserve"> </v>
      </c>
      <c r="C112" s="53" t="str">
        <f t="array" ref="C112">IF(INDEX($I$3:$I$99,MATCH(1,($B$3:$B$99=E112)/($L$3:$L$99=MAX(IF($B$3:$B$99=E112,$L$3:$L$99)))))=0," ",INDEX($I$3:$I$99,MATCH(1,($B$3:$B$99=E112)/($L$3:$L$99=MAX(IF($B$3:$B$99=E112,$L$3:$L$99))))))</f>
        <v xml:space="preserve"> </v>
      </c>
      <c r="D112" s="54"/>
    </row>
    <row r="113" spans="2:6" x14ac:dyDescent="0.25">
      <c r="B113" s="52" t="str">
        <f t="shared" si="0"/>
        <v xml:space="preserve"> </v>
      </c>
      <c r="C113" s="53" t="str">
        <f t="array" ref="C113">IF(INDEX($I$3:$I$99,MATCH(1,($B$3:$B$99=E113)/($L$3:$L$99=MAX(IF($B$3:$B$99=E113,$L$3:$L$99)))))=0," ",INDEX($I$3:$I$99,MATCH(1,($B$3:$B$99=E113)/($L$3:$L$99=MAX(IF($B$3:$B$99=E113,$L$3:$L$99))))))</f>
        <v xml:space="preserve"> </v>
      </c>
      <c r="D113" s="54"/>
    </row>
    <row r="114" spans="2:6" x14ac:dyDescent="0.25">
      <c r="B114" s="52" t="str">
        <f t="shared" si="0"/>
        <v xml:space="preserve"> </v>
      </c>
      <c r="C114" s="53" t="str">
        <f t="array" ref="C114">IF(INDEX($I$3:$I$99,MATCH(1,($B$3:$B$99=E114)/($L$3:$L$99=MAX(IF($B$3:$B$99=E114,$L$3:$L$99)))))=0," ",INDEX($I$3:$I$99,MATCH(1,($B$3:$B$99=E114)/($L$3:$L$99=MAX(IF($B$3:$B$99=E114,$L$3:$L$99))))))</f>
        <v xml:space="preserve"> </v>
      </c>
      <c r="D114" s="54"/>
    </row>
    <row r="115" spans="2:6" x14ac:dyDescent="0.25">
      <c r="B115" s="52" t="str">
        <f t="shared" si="0"/>
        <v xml:space="preserve"> </v>
      </c>
      <c r="C115" s="53" t="str">
        <f t="array" ref="C115">IF(INDEX($I$3:$I$99,MATCH(1,($B$3:$B$99=E115)/($L$3:$L$99=MAX(IF($B$3:$B$99=E115,$L$3:$L$99)))))=0," ",INDEX($I$3:$I$99,MATCH(1,($B$3:$B$99=E115)/($L$3:$L$99=MAX(IF($B$3:$B$99=E115,$L$3:$L$99))))))</f>
        <v xml:space="preserve"> </v>
      </c>
      <c r="D115" s="54"/>
    </row>
    <row r="116" spans="2:6" ht="15.75" thickBot="1" x14ac:dyDescent="0.3">
      <c r="B116" s="55" t="str">
        <f t="shared" si="0"/>
        <v xml:space="preserve"> </v>
      </c>
      <c r="C116" s="56" t="str">
        <f t="array" ref="C116">IF(INDEX($I$3:$I$99,MATCH(1,($B$3:$B$99=E116)/($L$3:$L$99=MAX(IF($B$3:$B$99=E116,$L$3:$L$99)))))=0," ",INDEX($I$3:$I$99,MATCH(1,($B$3:$B$99=E116)/($L$3:$L$99=MAX(IF($B$3:$B$99=E116,$L$3:$L$99))))))</f>
        <v xml:space="preserve"> </v>
      </c>
      <c r="D116" s="57"/>
    </row>
    <row r="117" spans="2:6" x14ac:dyDescent="0.25">
      <c r="B117" s="1"/>
      <c r="C117" s="1"/>
    </row>
    <row r="118" spans="2:6" x14ac:dyDescent="0.25">
      <c r="B118" s="1"/>
      <c r="C118" s="1"/>
    </row>
    <row r="119" spans="2:6" x14ac:dyDescent="0.25">
      <c r="B119" s="1"/>
      <c r="C119" s="1"/>
    </row>
    <row r="120" spans="2:6" x14ac:dyDescent="0.25">
      <c r="B120" s="1"/>
      <c r="C120" s="1"/>
    </row>
    <row r="121" spans="2:6" x14ac:dyDescent="0.25">
      <c r="B121" s="1"/>
      <c r="C121" s="1"/>
    </row>
    <row r="122" spans="2:6" x14ac:dyDescent="0.25">
      <c r="C122" s="44"/>
      <c r="D122" s="44"/>
      <c r="E122" s="44"/>
      <c r="F122" s="44"/>
    </row>
    <row r="123" spans="2:6" x14ac:dyDescent="0.25">
      <c r="C123" s="44"/>
      <c r="D123" s="44"/>
      <c r="E123" s="44"/>
      <c r="F123" s="44"/>
    </row>
    <row r="124" spans="2:6" x14ac:dyDescent="0.25">
      <c r="B124" s="1"/>
      <c r="C124" s="1"/>
    </row>
    <row r="132" spans="2:5" x14ac:dyDescent="0.25">
      <c r="B132" s="1"/>
      <c r="C132" s="1"/>
    </row>
    <row r="133" spans="2:5" ht="15.75" x14ac:dyDescent="0.25">
      <c r="B133" s="58" t="s">
        <v>9</v>
      </c>
      <c r="C133" s="58"/>
      <c r="D133" s="58" t="s">
        <v>10</v>
      </c>
      <c r="E133" s="58"/>
    </row>
    <row r="134" spans="2:5" ht="15.75" x14ac:dyDescent="0.25">
      <c r="B134" s="59" t="s">
        <v>11</v>
      </c>
      <c r="C134" s="59"/>
      <c r="D134" s="60">
        <f>SUMIF($K$3:$K$99,1,$J$3:$J$99)</f>
        <v>0</v>
      </c>
      <c r="E134" s="60"/>
    </row>
    <row r="135" spans="2:5" ht="15.75" x14ac:dyDescent="0.25">
      <c r="B135" s="59" t="s">
        <v>12</v>
      </c>
      <c r="C135" s="59"/>
      <c r="D135" s="60">
        <f>SUMIF($K$3:$K$99,2,$J$3:$J$99)</f>
        <v>0</v>
      </c>
      <c r="E135" s="60"/>
    </row>
    <row r="136" spans="2:5" ht="15.75" x14ac:dyDescent="0.25">
      <c r="B136" s="59" t="s">
        <v>13</v>
      </c>
      <c r="C136" s="59"/>
      <c r="D136" s="60">
        <f>SUMIF($K$3:$K$99,3,$J$3:$J$99)</f>
        <v>0</v>
      </c>
      <c r="E136" s="60"/>
    </row>
    <row r="137" spans="2:5" ht="18.75" x14ac:dyDescent="0.3">
      <c r="B137" s="61" t="s">
        <v>14</v>
      </c>
      <c r="C137" s="61"/>
      <c r="D137" s="62">
        <f>SUM(D134:D136)</f>
        <v>0</v>
      </c>
      <c r="E137" s="62"/>
    </row>
  </sheetData>
  <mergeCells count="17">
    <mergeCell ref="B137:C137"/>
    <mergeCell ref="D137:E137"/>
    <mergeCell ref="B136:C136"/>
    <mergeCell ref="D136:E136"/>
    <mergeCell ref="B135:C135"/>
    <mergeCell ref="D135:E135"/>
    <mergeCell ref="B134:C134"/>
    <mergeCell ref="D134:E134"/>
    <mergeCell ref="B133:C133"/>
    <mergeCell ref="D133:E133"/>
    <mergeCell ref="C107:D107"/>
    <mergeCell ref="A1:A2"/>
    <mergeCell ref="B1:B2"/>
    <mergeCell ref="C1:C2"/>
    <mergeCell ref="D1:D2"/>
    <mergeCell ref="E1:E2"/>
    <mergeCell ref="F1:F2"/>
  </mergeCells>
  <dataValidations count="3">
    <dataValidation type="list" allowBlank="1" showInputMessage="1" showErrorMessage="1" sqref="B175:B1048576 B87:B101 B125:B131 B3:B85">
      <formula1>Действия</formula1>
    </dataValidation>
    <dataValidation type="list" allowBlank="1" showInputMessage="1" showErrorMessage="1" sqref="E3:E79">
      <formula1>Воз</formula1>
    </dataValidation>
    <dataValidation type="list" allowBlank="1" showInputMessage="1" showErrorMessage="1" sqref="F3:F79">
      <formula1>ДД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Менеджер</dc:creator>
  <cp:lastModifiedBy>Менеджер</cp:lastModifiedBy>
  <dcterms:created xsi:type="dcterms:W3CDTF">2015-07-20T06:44:43Z</dcterms:created>
  <dcterms:modified xsi:type="dcterms:W3CDTF">2015-07-20T07:55:49Z</dcterms:modified>
</cp:coreProperties>
</file>