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BoV\Desktop\"/>
    </mc:Choice>
  </mc:AlternateContent>
  <bookViews>
    <workbookView xWindow="0" yWindow="0" windowWidth="20490" windowHeight="775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M34" i="2" l="1"/>
  <c r="L34" i="2"/>
  <c r="S34" i="2"/>
  <c r="R34" i="2"/>
  <c r="N34" i="2"/>
  <c r="S33" i="2"/>
  <c r="M33" i="2"/>
  <c r="L33" i="2"/>
  <c r="R33" i="2"/>
  <c r="J33" i="2"/>
  <c r="R32" i="2"/>
  <c r="N32" i="2"/>
  <c r="M32" i="2"/>
  <c r="L32" i="2"/>
  <c r="S32" i="2"/>
  <c r="S31" i="2"/>
  <c r="M31" i="2"/>
  <c r="L31" i="2"/>
  <c r="R31" i="2"/>
  <c r="J31" i="2"/>
  <c r="R30" i="2"/>
  <c r="N30" i="2"/>
  <c r="M30" i="2"/>
  <c r="L30" i="2"/>
  <c r="S30" i="2"/>
  <c r="S29" i="2"/>
  <c r="M29" i="2"/>
  <c r="L29" i="2"/>
  <c r="R29" i="2"/>
  <c r="J29" i="2"/>
  <c r="R28" i="2"/>
  <c r="N28" i="2"/>
  <c r="M28" i="2"/>
  <c r="L28" i="2"/>
  <c r="S28" i="2"/>
  <c r="S27" i="2"/>
  <c r="M27" i="2"/>
  <c r="L27" i="2"/>
  <c r="R27" i="2"/>
  <c r="J27" i="2"/>
  <c r="R26" i="2"/>
  <c r="N26" i="2"/>
  <c r="M26" i="2"/>
  <c r="L26" i="2"/>
  <c r="S26" i="2"/>
  <c r="S25" i="2"/>
  <c r="M25" i="2"/>
  <c r="L25" i="2"/>
  <c r="R24" i="2"/>
  <c r="N24" i="2"/>
  <c r="M24" i="2"/>
  <c r="L24" i="2"/>
  <c r="M23" i="2"/>
  <c r="L23" i="2"/>
  <c r="S23" i="2"/>
  <c r="O23" i="2"/>
  <c r="M22" i="2"/>
  <c r="L22" i="2"/>
  <c r="R22" i="2"/>
  <c r="N22" i="2"/>
  <c r="M21" i="2"/>
  <c r="L21" i="2"/>
  <c r="S21" i="2"/>
  <c r="R21" i="2"/>
  <c r="O21" i="2"/>
  <c r="N21" i="2"/>
  <c r="M20" i="2"/>
  <c r="L20" i="2"/>
  <c r="S20" i="2"/>
  <c r="R20" i="2"/>
  <c r="O20" i="2"/>
  <c r="N20" i="2"/>
  <c r="M19" i="2"/>
  <c r="L19" i="2"/>
  <c r="S19" i="2"/>
  <c r="R19" i="2"/>
  <c r="O19" i="2"/>
  <c r="N19" i="2"/>
  <c r="M18" i="2"/>
  <c r="L18" i="2"/>
  <c r="S18" i="2"/>
  <c r="R18" i="2"/>
  <c r="O18" i="2"/>
  <c r="N18" i="2"/>
  <c r="M17" i="2"/>
  <c r="L17" i="2"/>
  <c r="R17" i="2"/>
  <c r="N17" i="2"/>
  <c r="M16" i="2"/>
  <c r="L16" i="2"/>
  <c r="S16" i="2"/>
  <c r="O16" i="2"/>
  <c r="M15" i="2"/>
  <c r="L15" i="2"/>
  <c r="R15" i="2"/>
  <c r="N15" i="2"/>
  <c r="M14" i="2"/>
  <c r="L14" i="2"/>
  <c r="S14" i="2"/>
  <c r="O14" i="2"/>
  <c r="M13" i="2"/>
  <c r="L13" i="2"/>
  <c r="R13" i="2"/>
  <c r="N13" i="2"/>
  <c r="M12" i="2"/>
  <c r="L12" i="2"/>
  <c r="S12" i="2"/>
  <c r="O12" i="2"/>
  <c r="M11" i="2"/>
  <c r="L11" i="2"/>
  <c r="R11" i="2"/>
  <c r="N11" i="2"/>
  <c r="M10" i="2"/>
  <c r="L10" i="2"/>
  <c r="S10" i="2"/>
  <c r="O10" i="2"/>
  <c r="M9" i="2"/>
  <c r="L9" i="2"/>
  <c r="R9" i="2"/>
  <c r="N9" i="2"/>
  <c r="M8" i="2"/>
  <c r="L8" i="2"/>
  <c r="S8" i="2"/>
  <c r="O8" i="2"/>
  <c r="M7" i="2"/>
  <c r="L7" i="2"/>
  <c r="R7" i="2"/>
  <c r="N7" i="2"/>
  <c r="M6" i="2"/>
  <c r="L6" i="2"/>
  <c r="S6" i="2"/>
  <c r="O6" i="2"/>
  <c r="M5" i="2"/>
  <c r="L5" i="2"/>
  <c r="R5" i="2"/>
  <c r="N5" i="2"/>
  <c r="M4" i="2"/>
  <c r="L4" i="2"/>
  <c r="S4" i="2"/>
  <c r="O4" i="2"/>
  <c r="U18" i="2" l="1"/>
  <c r="U19" i="2"/>
  <c r="U20" i="2"/>
  <c r="U21" i="2"/>
  <c r="J4" i="2"/>
  <c r="N4" i="2"/>
  <c r="R4" i="2"/>
  <c r="O5" i="2"/>
  <c r="S5" i="2"/>
  <c r="J6" i="2"/>
  <c r="N6" i="2"/>
  <c r="R6" i="2"/>
  <c r="O7" i="2"/>
  <c r="S7" i="2"/>
  <c r="J8" i="2"/>
  <c r="N8" i="2"/>
  <c r="R8" i="2"/>
  <c r="O9" i="2"/>
  <c r="S9" i="2"/>
  <c r="J10" i="2"/>
  <c r="N10" i="2"/>
  <c r="R10" i="2"/>
  <c r="O11" i="2"/>
  <c r="S11" i="2"/>
  <c r="J12" i="2"/>
  <c r="N12" i="2"/>
  <c r="R12" i="2"/>
  <c r="O13" i="2"/>
  <c r="S13" i="2"/>
  <c r="J14" i="2"/>
  <c r="N14" i="2"/>
  <c r="R14" i="2"/>
  <c r="O15" i="2"/>
  <c r="S15" i="2"/>
  <c r="J16" i="2"/>
  <c r="N16" i="2"/>
  <c r="R16" i="2"/>
  <c r="O17" i="2"/>
  <c r="S17" i="2"/>
  <c r="J18" i="2"/>
  <c r="J5" i="2"/>
  <c r="J7" i="2"/>
  <c r="J9" i="2"/>
  <c r="J11" i="2"/>
  <c r="J13" i="2"/>
  <c r="J15" i="2"/>
  <c r="J17" i="2"/>
  <c r="J19" i="2"/>
  <c r="J21" i="2"/>
  <c r="S22" i="2"/>
  <c r="N23" i="2"/>
  <c r="J24" i="2"/>
  <c r="S24" i="2"/>
  <c r="J20" i="2"/>
  <c r="J22" i="2"/>
  <c r="O22" i="2"/>
  <c r="J23" i="2"/>
  <c r="R23" i="2"/>
  <c r="N25" i="2"/>
  <c r="R25" i="2"/>
  <c r="J25" i="2"/>
  <c r="J26" i="2"/>
  <c r="N27" i="2"/>
  <c r="J28" i="2"/>
  <c r="N29" i="2"/>
  <c r="J30" i="2"/>
  <c r="N31" i="2"/>
  <c r="J32" i="2"/>
  <c r="N33" i="2"/>
  <c r="J34" i="2"/>
  <c r="U23" i="2" l="1"/>
  <c r="U22" i="2"/>
  <c r="U16" i="2"/>
  <c r="U15" i="2"/>
  <c r="U14" i="2"/>
  <c r="U12" i="2"/>
  <c r="U11" i="2"/>
  <c r="U10" i="2"/>
  <c r="U8" i="2"/>
  <c r="U7" i="2"/>
  <c r="U6" i="2"/>
  <c r="U4" i="2"/>
  <c r="J36" i="2"/>
  <c r="U17" i="2"/>
  <c r="U13" i="2"/>
  <c r="U9" i="2"/>
  <c r="U5" i="2"/>
  <c r="O25" i="2" l="1"/>
  <c r="O27" i="2"/>
  <c r="O31" i="2"/>
  <c r="O29" i="2"/>
  <c r="O33" i="2"/>
  <c r="O28" i="2"/>
  <c r="O32" i="2"/>
  <c r="O26" i="2"/>
  <c r="O30" i="2"/>
  <c r="O34" i="2"/>
  <c r="U24" i="2" l="1"/>
  <c r="T24" i="2"/>
  <c r="T28" i="2"/>
  <c r="U28" i="2"/>
  <c r="T34" i="2"/>
  <c r="U34" i="2"/>
  <c r="T26" i="2"/>
  <c r="U26" i="2"/>
  <c r="U31" i="2"/>
  <c r="T31" i="2"/>
  <c r="U27" i="2"/>
  <c r="T27" i="2"/>
  <c r="T32" i="2"/>
  <c r="U32" i="2"/>
  <c r="U25" i="2"/>
  <c r="T25" i="2"/>
  <c r="T30" i="2"/>
  <c r="U30" i="2"/>
  <c r="U33" i="2"/>
  <c r="T33" i="2"/>
  <c r="U29" i="2"/>
  <c r="T29" i="2"/>
  <c r="U36" i="2" l="1"/>
</calcChain>
</file>

<file path=xl/sharedStrings.xml><?xml version="1.0" encoding="utf-8"?>
<sst xmlns="http://schemas.openxmlformats.org/spreadsheetml/2006/main" count="79" uniqueCount="6">
  <si>
    <t>Норма: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</si>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</sst>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165" fontId="3" fillId="0" borderId="0" xfId="1" applyNumberFormat="1" applyFont="1" applyBorder="1" applyProtection="1"/>
    <xf numFmtId="46" fontId="3" fillId="0" borderId="0" xfId="1" applyNumberFormat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0" fillId="0" borderId="0" xfId="0" applyFill="1"/>
    <xf numFmtId="165" fontId="2" fillId="0" borderId="5" xfId="1" applyNumberFormat="1" applyFont="1" applyBorder="1" applyProtection="1"/>
    <xf numFmtId="165" fontId="2" fillId="0" borderId="1" xfId="1" applyNumberFormat="1" applyFont="1" applyBorder="1" applyProtection="1"/>
    <xf numFmtId="165" fontId="2" fillId="2" borderId="1" xfId="1" applyNumberFormat="1" applyFont="1" applyFill="1" applyBorder="1" applyProtection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zoomScaleNormal="100" workbookViewId="0">
      <selection activeCell="Q31" sqref="Q31"/>
    </sheetView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11" width="6.85546875" style="1" customWidth="1"/>
    <col min="12" max="14" width="5.85546875" style="1" customWidth="1"/>
    <col min="15" max="15" width="11.85546875" style="1" customWidth="1"/>
    <col min="16" max="20" width="5.85546875" style="1" customWidth="1"/>
    <col min="21" max="21" width="11.7109375" style="1" customWidth="1"/>
    <col min="22" max="22" width="5.140625" style="1" customWidth="1"/>
    <col min="33" max="16384" width="9.140625" style="1"/>
  </cols>
  <sheetData>
    <row r="1" spans="1:23" x14ac:dyDescent="0.25">
      <c r="H1" s="32" t="s">
        <v>0</v>
      </c>
      <c r="I1" s="33"/>
      <c r="J1" s="2">
        <v>6.916666666666667</v>
      </c>
      <c r="K1" s="37"/>
      <c r="L1" s="38"/>
      <c r="M1" s="38"/>
      <c r="N1" s="38"/>
      <c r="O1" s="38"/>
      <c r="P1" s="38"/>
      <c r="Q1" s="38"/>
      <c r="R1" s="38"/>
      <c r="S1" s="38"/>
      <c r="T1" s="38"/>
      <c r="U1" s="38"/>
      <c r="V1" s="37"/>
      <c r="W1" s="39"/>
    </row>
    <row r="2" spans="1:23" s="3" customFormat="1" x14ac:dyDescent="0.25">
      <c r="C2" s="4"/>
      <c r="D2" s="4"/>
      <c r="E2" s="4"/>
      <c r="F2" s="4"/>
      <c r="G2" s="4"/>
      <c r="H2" s="4"/>
      <c r="L2" s="34" t="s">
        <v>1</v>
      </c>
      <c r="M2" s="31"/>
      <c r="N2" s="31"/>
      <c r="O2" s="31"/>
      <c r="P2" s="31"/>
      <c r="Q2" s="31"/>
      <c r="R2" s="31"/>
      <c r="S2" s="31"/>
      <c r="T2" s="31"/>
      <c r="U2" s="35"/>
    </row>
    <row r="3" spans="1:23" s="3" customFormat="1" x14ac:dyDescent="0.25">
      <c r="C3" s="31" t="s">
        <v>5</v>
      </c>
      <c r="D3" s="31"/>
      <c r="E3" s="30"/>
      <c r="F3" s="30"/>
      <c r="G3" s="31" t="s">
        <v>4</v>
      </c>
      <c r="H3" s="31"/>
      <c r="L3" s="28"/>
      <c r="M3" s="29"/>
      <c r="N3" s="31" t="s">
        <v>5</v>
      </c>
      <c r="O3" s="31"/>
      <c r="P3" s="30"/>
      <c r="Q3" s="30"/>
      <c r="R3" s="31" t="s">
        <v>4</v>
      </c>
      <c r="S3" s="31"/>
      <c r="T3" s="30"/>
      <c r="U3" s="5"/>
    </row>
    <row r="4" spans="1:23" s="3" customFormat="1" x14ac:dyDescent="0.25">
      <c r="A4" s="6">
        <v>1</v>
      </c>
      <c r="B4" s="7" t="s">
        <v>2</v>
      </c>
      <c r="C4" s="7">
        <v>0.5</v>
      </c>
      <c r="D4" s="8">
        <v>0.77777777777777779</v>
      </c>
      <c r="G4" s="8" t="s">
        <v>3</v>
      </c>
      <c r="H4" s="8" t="s">
        <v>3</v>
      </c>
      <c r="J4" s="8">
        <f>(N(D4)-N(C4))-(N(H4)-N(G4))</f>
        <v>0.27777777777777779</v>
      </c>
      <c r="K4" s="8"/>
      <c r="L4" s="9">
        <f>A4</f>
        <v>1</v>
      </c>
      <c r="M4" s="10" t="str">
        <f>B4</f>
        <v>ИНД</v>
      </c>
      <c r="N4" s="11">
        <f>C4</f>
        <v>0.5</v>
      </c>
      <c r="O4" s="40">
        <f>D4</f>
        <v>0.77777777777777779</v>
      </c>
      <c r="P4" s="12"/>
      <c r="Q4" s="13"/>
      <c r="R4" s="11" t="str">
        <f>G4</f>
        <v/>
      </c>
      <c r="S4" s="11" t="str">
        <f>H4</f>
        <v/>
      </c>
      <c r="U4" s="14">
        <f>(N(O4)-N(N4))-(N(S4)-N(R4))</f>
        <v>0.27777777777777779</v>
      </c>
      <c r="V4" s="8"/>
    </row>
    <row r="5" spans="1:23" s="3" customFormat="1" x14ac:dyDescent="0.25">
      <c r="A5" s="6">
        <v>2</v>
      </c>
      <c r="B5" s="7" t="s">
        <v>2</v>
      </c>
      <c r="C5" s="8">
        <v>0.5</v>
      </c>
      <c r="D5" s="8">
        <v>0.77777777777777779</v>
      </c>
      <c r="G5" s="8" t="s">
        <v>3</v>
      </c>
      <c r="H5" s="8" t="s">
        <v>3</v>
      </c>
      <c r="J5" s="8">
        <f t="shared" ref="J5:J33" si="0">(N(D5)-N(C5))-(N(H5)-N(G5))</f>
        <v>0.27777777777777779</v>
      </c>
      <c r="K5" s="8"/>
      <c r="L5" s="15">
        <f>A5</f>
        <v>2</v>
      </c>
      <c r="M5" s="16" t="str">
        <f>B5</f>
        <v>ИНД</v>
      </c>
      <c r="N5" s="14">
        <f>C5</f>
        <v>0.5</v>
      </c>
      <c r="O5" s="41">
        <f>D5</f>
        <v>0.77777777777777779</v>
      </c>
      <c r="P5" s="12"/>
      <c r="Q5" s="13"/>
      <c r="R5" s="14" t="str">
        <f>G5</f>
        <v/>
      </c>
      <c r="S5" s="14" t="str">
        <f>H5</f>
        <v/>
      </c>
      <c r="U5" s="14">
        <f>(N(O5)-N(N5))-(N(S5)-N(R5))</f>
        <v>0.27777777777777779</v>
      </c>
      <c r="V5" s="8"/>
    </row>
    <row r="6" spans="1:23" s="3" customFormat="1" x14ac:dyDescent="0.25">
      <c r="A6" s="6">
        <v>3</v>
      </c>
      <c r="B6" s="7" t="s">
        <v>2</v>
      </c>
      <c r="C6" s="8" t="s">
        <v>3</v>
      </c>
      <c r="D6" s="8" t="s">
        <v>3</v>
      </c>
      <c r="G6" s="8" t="s">
        <v>3</v>
      </c>
      <c r="H6" s="8" t="s">
        <v>3</v>
      </c>
      <c r="J6" s="8">
        <f t="shared" si="0"/>
        <v>0</v>
      </c>
      <c r="K6" s="8"/>
      <c r="L6" s="15">
        <f>A6</f>
        <v>3</v>
      </c>
      <c r="M6" s="16" t="str">
        <f>B6</f>
        <v>ИНД</v>
      </c>
      <c r="N6" s="14" t="str">
        <f>C6</f>
        <v/>
      </c>
      <c r="O6" s="41" t="str">
        <f>D6</f>
        <v/>
      </c>
      <c r="P6" s="12"/>
      <c r="Q6" s="13"/>
      <c r="R6" s="14" t="str">
        <f>G6</f>
        <v/>
      </c>
      <c r="S6" s="14" t="str">
        <f>H6</f>
        <v/>
      </c>
      <c r="U6" s="14">
        <f>(N(O6)-N(N6))-(N(S6)-N(R6))</f>
        <v>0</v>
      </c>
      <c r="V6" s="8"/>
    </row>
    <row r="7" spans="1:23" s="3" customFormat="1" x14ac:dyDescent="0.25">
      <c r="A7" s="6">
        <v>4</v>
      </c>
      <c r="B7" s="7" t="s">
        <v>2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0"/>
        <v>0.33333333333333337</v>
      </c>
      <c r="K7" s="8"/>
      <c r="L7" s="15">
        <f>A7</f>
        <v>4</v>
      </c>
      <c r="M7" s="16" t="str">
        <f>B7</f>
        <v>ИНД</v>
      </c>
      <c r="N7" s="14">
        <f>C7</f>
        <v>0.375</v>
      </c>
      <c r="O7" s="41">
        <f>D7</f>
        <v>0.70833333333333337</v>
      </c>
      <c r="P7" s="12"/>
      <c r="Q7" s="13"/>
      <c r="R7" s="14">
        <f>G7</f>
        <v>0</v>
      </c>
      <c r="S7" s="14">
        <f>H7</f>
        <v>0</v>
      </c>
      <c r="U7" s="14">
        <f>(N(O7)-N(N7))-(N(S7)-N(R7))</f>
        <v>0.33333333333333337</v>
      </c>
      <c r="V7" s="8"/>
    </row>
    <row r="8" spans="1:23" s="3" customFormat="1" x14ac:dyDescent="0.25">
      <c r="A8" s="6">
        <v>5</v>
      </c>
      <c r="B8" s="7" t="s">
        <v>2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0"/>
        <v>0.38194444444444436</v>
      </c>
      <c r="K8" s="8"/>
      <c r="L8" s="15">
        <f>A8</f>
        <v>5</v>
      </c>
      <c r="M8" s="16" t="str">
        <f>B8</f>
        <v>ИНД</v>
      </c>
      <c r="N8" s="14">
        <f>C8</f>
        <v>0.41666666666666669</v>
      </c>
      <c r="O8" s="41">
        <f>D8</f>
        <v>0.89930555555555547</v>
      </c>
      <c r="P8" s="12"/>
      <c r="Q8" s="13"/>
      <c r="R8" s="14">
        <f>G8</f>
        <v>0.54166666666666663</v>
      </c>
      <c r="S8" s="14">
        <f>H8</f>
        <v>0.64236111111111105</v>
      </c>
      <c r="U8" s="14">
        <f>(N(O8)-N(N8))-(N(S8)-N(R8))</f>
        <v>0.38194444444444436</v>
      </c>
      <c r="V8" s="8"/>
    </row>
    <row r="9" spans="1:23" s="3" customFormat="1" x14ac:dyDescent="0.25">
      <c r="A9" s="6">
        <v>6</v>
      </c>
      <c r="B9" s="7" t="s">
        <v>2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0"/>
        <v>0.40347222222222229</v>
      </c>
      <c r="K9" s="8"/>
      <c r="L9" s="15">
        <f>A9</f>
        <v>6</v>
      </c>
      <c r="M9" s="16" t="str">
        <f>B9</f>
        <v>ИНД</v>
      </c>
      <c r="N9" s="14">
        <f>C9</f>
        <v>0.41666666666666669</v>
      </c>
      <c r="O9" s="41">
        <f>D9</f>
        <v>0.89513888888888893</v>
      </c>
      <c r="P9" s="12"/>
      <c r="Q9" s="13"/>
      <c r="R9" s="14">
        <f>G9</f>
        <v>0.5541666666666667</v>
      </c>
      <c r="S9" s="14">
        <f>H9</f>
        <v>0.62916666666666665</v>
      </c>
      <c r="U9" s="14">
        <f>(N(O9)-N(N9))-(N(S9)-N(R9))</f>
        <v>0.40347222222222229</v>
      </c>
      <c r="V9" s="8"/>
    </row>
    <row r="10" spans="1:23" s="3" customFormat="1" x14ac:dyDescent="0.25">
      <c r="A10" s="6">
        <v>7</v>
      </c>
      <c r="B10" s="7" t="s">
        <v>2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0"/>
        <v>0.41319444444444459</v>
      </c>
      <c r="K10" s="8"/>
      <c r="L10" s="15">
        <f>A10</f>
        <v>7</v>
      </c>
      <c r="M10" s="16" t="str">
        <f>B10</f>
        <v>ИНД</v>
      </c>
      <c r="N10" s="14">
        <f>C10</f>
        <v>0.41666666666666669</v>
      </c>
      <c r="O10" s="41">
        <f>D10</f>
        <v>0.90763888888888899</v>
      </c>
      <c r="P10" s="12"/>
      <c r="Q10" s="13"/>
      <c r="R10" s="14">
        <f>G10</f>
        <v>0.56180555555555556</v>
      </c>
      <c r="S10" s="14">
        <f>H10</f>
        <v>0.63958333333333328</v>
      </c>
      <c r="U10" s="14">
        <f>(N(O10)-N(N10))-(N(S10)-N(R10))</f>
        <v>0.41319444444444459</v>
      </c>
      <c r="V10" s="8"/>
    </row>
    <row r="11" spans="1:23" s="3" customFormat="1" x14ac:dyDescent="0.25">
      <c r="A11" s="6">
        <v>8</v>
      </c>
      <c r="B11" s="7" t="s">
        <v>2</v>
      </c>
      <c r="C11" s="8" t="s">
        <v>3</v>
      </c>
      <c r="D11" s="8" t="s">
        <v>3</v>
      </c>
      <c r="G11" s="8" t="s">
        <v>3</v>
      </c>
      <c r="H11" s="8" t="s">
        <v>3</v>
      </c>
      <c r="J11" s="8">
        <f t="shared" si="0"/>
        <v>0</v>
      </c>
      <c r="K11" s="8"/>
      <c r="L11" s="15">
        <f>A11</f>
        <v>8</v>
      </c>
      <c r="M11" s="16" t="str">
        <f>B11</f>
        <v>ИНД</v>
      </c>
      <c r="N11" s="14" t="str">
        <f>C11</f>
        <v/>
      </c>
      <c r="O11" s="41" t="str">
        <f>D11</f>
        <v/>
      </c>
      <c r="P11" s="12"/>
      <c r="Q11" s="13"/>
      <c r="R11" s="14" t="str">
        <f>G11</f>
        <v/>
      </c>
      <c r="S11" s="14" t="str">
        <f>H11</f>
        <v/>
      </c>
      <c r="U11" s="14">
        <f>(N(O11)-N(N11))-(N(S11)-N(R11))</f>
        <v>0</v>
      </c>
      <c r="V11" s="8"/>
    </row>
    <row r="12" spans="1:23" s="3" customFormat="1" x14ac:dyDescent="0.25">
      <c r="A12" s="6">
        <v>9</v>
      </c>
      <c r="B12" s="7" t="s">
        <v>2</v>
      </c>
      <c r="C12" s="8" t="s">
        <v>3</v>
      </c>
      <c r="D12" s="8" t="s">
        <v>3</v>
      </c>
      <c r="G12" s="8" t="s">
        <v>3</v>
      </c>
      <c r="H12" s="8" t="s">
        <v>3</v>
      </c>
      <c r="J12" s="8">
        <f t="shared" si="0"/>
        <v>0</v>
      </c>
      <c r="K12" s="8"/>
      <c r="L12" s="15">
        <f>A12</f>
        <v>9</v>
      </c>
      <c r="M12" s="16" t="str">
        <f>B12</f>
        <v>ИНД</v>
      </c>
      <c r="N12" s="14" t="str">
        <f>C12</f>
        <v/>
      </c>
      <c r="O12" s="41" t="str">
        <f>D12</f>
        <v/>
      </c>
      <c r="P12" s="12"/>
      <c r="Q12" s="13"/>
      <c r="R12" s="14" t="str">
        <f>G12</f>
        <v/>
      </c>
      <c r="S12" s="14" t="str">
        <f>H12</f>
        <v/>
      </c>
      <c r="U12" s="14">
        <f>(N(O12)-N(N12))-(N(S12)-N(R12))</f>
        <v>0</v>
      </c>
      <c r="V12" s="8"/>
    </row>
    <row r="13" spans="1:23" s="3" customFormat="1" x14ac:dyDescent="0.25">
      <c r="A13" s="6">
        <v>10</v>
      </c>
      <c r="B13" s="7" t="s">
        <v>2</v>
      </c>
      <c r="C13" s="8">
        <v>0.5</v>
      </c>
      <c r="D13" s="8">
        <v>0.76388888888888884</v>
      </c>
      <c r="G13" s="8" t="s">
        <v>3</v>
      </c>
      <c r="H13" s="8" t="s">
        <v>3</v>
      </c>
      <c r="J13" s="8">
        <f t="shared" si="0"/>
        <v>0.26388888888888884</v>
      </c>
      <c r="K13" s="8"/>
      <c r="L13" s="15">
        <f>A13</f>
        <v>10</v>
      </c>
      <c r="M13" s="16" t="str">
        <f>B13</f>
        <v>ИНД</v>
      </c>
      <c r="N13" s="14">
        <f>C13</f>
        <v>0.5</v>
      </c>
      <c r="O13" s="41">
        <f>D13</f>
        <v>0.76388888888888884</v>
      </c>
      <c r="P13" s="12"/>
      <c r="Q13" s="13"/>
      <c r="R13" s="14" t="str">
        <f>G13</f>
        <v/>
      </c>
      <c r="S13" s="14" t="str">
        <f>H13</f>
        <v/>
      </c>
      <c r="U13" s="14">
        <f>(N(O13)-N(N13))-(N(S13)-N(R13))</f>
        <v>0.26388888888888884</v>
      </c>
      <c r="V13" s="8"/>
    </row>
    <row r="14" spans="1:23" s="3" customFormat="1" x14ac:dyDescent="0.25">
      <c r="A14" s="6">
        <v>11</v>
      </c>
      <c r="B14" s="7" t="s">
        <v>2</v>
      </c>
      <c r="C14" s="8">
        <v>0.5</v>
      </c>
      <c r="D14" s="8">
        <v>0.78125</v>
      </c>
      <c r="G14" s="8" t="s">
        <v>3</v>
      </c>
      <c r="H14" s="8" t="s">
        <v>3</v>
      </c>
      <c r="J14" s="8">
        <f t="shared" si="0"/>
        <v>0.28125</v>
      </c>
      <c r="K14" s="8"/>
      <c r="L14" s="15">
        <f>A14</f>
        <v>11</v>
      </c>
      <c r="M14" s="16" t="str">
        <f>B14</f>
        <v>ИНД</v>
      </c>
      <c r="N14" s="14">
        <f>C14</f>
        <v>0.5</v>
      </c>
      <c r="O14" s="41">
        <f>D14</f>
        <v>0.78125</v>
      </c>
      <c r="P14" s="12"/>
      <c r="Q14" s="13"/>
      <c r="R14" s="14" t="str">
        <f>G14</f>
        <v/>
      </c>
      <c r="S14" s="14" t="str">
        <f>H14</f>
        <v/>
      </c>
      <c r="U14" s="14">
        <f>(N(O14)-N(N14))-(N(S14)-N(R14))</f>
        <v>0.28125</v>
      </c>
      <c r="V14" s="8"/>
    </row>
    <row r="15" spans="1:23" s="3" customFormat="1" x14ac:dyDescent="0.25">
      <c r="A15" s="6">
        <v>12</v>
      </c>
      <c r="B15" s="7" t="s">
        <v>2</v>
      </c>
      <c r="C15" s="8" t="s">
        <v>3</v>
      </c>
      <c r="D15" s="8" t="s">
        <v>3</v>
      </c>
      <c r="G15" s="8" t="s">
        <v>3</v>
      </c>
      <c r="H15" s="8" t="s">
        <v>3</v>
      </c>
      <c r="J15" s="8">
        <f t="shared" si="0"/>
        <v>0</v>
      </c>
      <c r="K15" s="8"/>
      <c r="L15" s="15">
        <f>A15</f>
        <v>12</v>
      </c>
      <c r="M15" s="16" t="str">
        <f>B15</f>
        <v>ИНД</v>
      </c>
      <c r="N15" s="14" t="str">
        <f>C15</f>
        <v/>
      </c>
      <c r="O15" s="41" t="str">
        <f>D15</f>
        <v/>
      </c>
      <c r="P15" s="12"/>
      <c r="Q15" s="13"/>
      <c r="R15" s="14" t="str">
        <f>G15</f>
        <v/>
      </c>
      <c r="S15" s="14" t="str">
        <f>H15</f>
        <v/>
      </c>
      <c r="U15" s="14">
        <f>(N(O15)-N(N15))-(N(S15)-N(R15))</f>
        <v>0</v>
      </c>
      <c r="V15" s="8"/>
    </row>
    <row r="16" spans="1:23" s="3" customFormat="1" x14ac:dyDescent="0.25">
      <c r="A16" s="6">
        <v>13</v>
      </c>
      <c r="B16" s="7" t="s">
        <v>2</v>
      </c>
      <c r="C16" s="8" t="s">
        <v>3</v>
      </c>
      <c r="D16" s="8" t="s">
        <v>3</v>
      </c>
      <c r="G16" s="8" t="s">
        <v>3</v>
      </c>
      <c r="H16" s="8" t="s">
        <v>3</v>
      </c>
      <c r="J16" s="8">
        <f t="shared" si="0"/>
        <v>0</v>
      </c>
      <c r="K16" s="8"/>
      <c r="L16" s="15">
        <f>A16</f>
        <v>13</v>
      </c>
      <c r="M16" s="16" t="str">
        <f>B16</f>
        <v>ИНД</v>
      </c>
      <c r="N16" s="14" t="str">
        <f>C16</f>
        <v/>
      </c>
      <c r="O16" s="41" t="str">
        <f>D16</f>
        <v/>
      </c>
      <c r="P16" s="12"/>
      <c r="Q16" s="13"/>
      <c r="R16" s="14" t="str">
        <f>G16</f>
        <v/>
      </c>
      <c r="S16" s="14" t="str">
        <f>H16</f>
        <v/>
      </c>
      <c r="U16" s="14">
        <f>(N(O16)-N(N16))-(N(S16)-N(R16))</f>
        <v>0</v>
      </c>
      <c r="V16" s="8"/>
    </row>
    <row r="17" spans="1:22" s="3" customFormat="1" x14ac:dyDescent="0.25">
      <c r="A17" s="6">
        <v>14</v>
      </c>
      <c r="B17" s="7" t="s">
        <v>2</v>
      </c>
      <c r="C17" s="8" t="s">
        <v>3</v>
      </c>
      <c r="D17" s="8" t="s">
        <v>3</v>
      </c>
      <c r="G17" s="8" t="s">
        <v>3</v>
      </c>
      <c r="H17" s="8" t="s">
        <v>3</v>
      </c>
      <c r="J17" s="8">
        <f t="shared" si="0"/>
        <v>0</v>
      </c>
      <c r="K17" s="8"/>
      <c r="L17" s="15">
        <f>A17</f>
        <v>14</v>
      </c>
      <c r="M17" s="16" t="str">
        <f>B17</f>
        <v>ИНД</v>
      </c>
      <c r="N17" s="14" t="str">
        <f>C17</f>
        <v/>
      </c>
      <c r="O17" s="41" t="str">
        <f>D17</f>
        <v/>
      </c>
      <c r="P17" s="12"/>
      <c r="Q17" s="13"/>
      <c r="R17" s="14" t="str">
        <f>G17</f>
        <v/>
      </c>
      <c r="S17" s="14" t="str">
        <f>H17</f>
        <v/>
      </c>
      <c r="U17" s="14">
        <f>(N(O17)-N(N17))-(N(S17)-N(R17))</f>
        <v>0</v>
      </c>
      <c r="V17" s="8"/>
    </row>
    <row r="18" spans="1:22" s="3" customFormat="1" x14ac:dyDescent="0.25">
      <c r="A18" s="6">
        <v>15</v>
      </c>
      <c r="B18" s="7" t="s">
        <v>2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0"/>
        <v>0.47777777777777775</v>
      </c>
      <c r="K18" s="8"/>
      <c r="L18" s="15">
        <f>A18</f>
        <v>15</v>
      </c>
      <c r="M18" s="16" t="str">
        <f>B18</f>
        <v>ИНД</v>
      </c>
      <c r="N18" s="14">
        <f>C18</f>
        <v>0.33680555555555558</v>
      </c>
      <c r="O18" s="41">
        <f>D18</f>
        <v>0.89097222222222217</v>
      </c>
      <c r="P18" s="12"/>
      <c r="Q18" s="13"/>
      <c r="R18" s="14">
        <f>G18</f>
        <v>0.53472222222222221</v>
      </c>
      <c r="S18" s="14">
        <f>H18</f>
        <v>0.61111111111111105</v>
      </c>
      <c r="U18" s="14">
        <f>(N(O18)-N(N18))-(N(S18)-N(R18))</f>
        <v>0.47777777777777775</v>
      </c>
      <c r="V18" s="8"/>
    </row>
    <row r="19" spans="1:22" s="3" customFormat="1" x14ac:dyDescent="0.25">
      <c r="A19" s="6">
        <v>16</v>
      </c>
      <c r="B19" s="7" t="s">
        <v>2</v>
      </c>
      <c r="C19" s="8">
        <v>0.5625</v>
      </c>
      <c r="D19" s="8">
        <v>0.8340277777777777</v>
      </c>
      <c r="G19" s="8" t="s">
        <v>3</v>
      </c>
      <c r="H19" s="8" t="s">
        <v>3</v>
      </c>
      <c r="J19" s="8">
        <f t="shared" si="0"/>
        <v>0.2715277777777777</v>
      </c>
      <c r="K19" s="8"/>
      <c r="L19" s="15">
        <f>A19</f>
        <v>16</v>
      </c>
      <c r="M19" s="16" t="str">
        <f>B19</f>
        <v>ИНД</v>
      </c>
      <c r="N19" s="14">
        <f>C19</f>
        <v>0.5625</v>
      </c>
      <c r="O19" s="41">
        <f>D19</f>
        <v>0.8340277777777777</v>
      </c>
      <c r="P19" s="12"/>
      <c r="Q19" s="13"/>
      <c r="R19" s="14" t="str">
        <f>G19</f>
        <v/>
      </c>
      <c r="S19" s="14" t="str">
        <f>H19</f>
        <v/>
      </c>
      <c r="U19" s="14">
        <f>(N(O19)-N(N19))-(N(S19)-N(R19))</f>
        <v>0.2715277777777777</v>
      </c>
      <c r="V19" s="8"/>
    </row>
    <row r="20" spans="1:22" s="3" customFormat="1" x14ac:dyDescent="0.25">
      <c r="A20" s="6">
        <v>17</v>
      </c>
      <c r="B20" s="7" t="s">
        <v>2</v>
      </c>
      <c r="C20" s="8" t="s">
        <v>3</v>
      </c>
      <c r="D20" s="8" t="s">
        <v>3</v>
      </c>
      <c r="G20" s="8" t="s">
        <v>3</v>
      </c>
      <c r="H20" s="8" t="s">
        <v>3</v>
      </c>
      <c r="J20" s="8">
        <f t="shared" si="0"/>
        <v>0</v>
      </c>
      <c r="K20" s="8"/>
      <c r="L20" s="15">
        <f>A20</f>
        <v>17</v>
      </c>
      <c r="M20" s="16" t="str">
        <f>B20</f>
        <v>ИНД</v>
      </c>
      <c r="N20" s="14" t="str">
        <f>C20</f>
        <v/>
      </c>
      <c r="O20" s="41" t="str">
        <f>D20</f>
        <v/>
      </c>
      <c r="P20" s="12"/>
      <c r="Q20" s="13"/>
      <c r="R20" s="14" t="str">
        <f>G20</f>
        <v/>
      </c>
      <c r="S20" s="14" t="str">
        <f>H20</f>
        <v/>
      </c>
      <c r="U20" s="14">
        <f>(N(O20)-N(N20))-(N(S20)-N(R20))</f>
        <v>0</v>
      </c>
      <c r="V20" s="8"/>
    </row>
    <row r="21" spans="1:22" s="3" customFormat="1" x14ac:dyDescent="0.25">
      <c r="A21" s="6">
        <v>18</v>
      </c>
      <c r="B21" s="7" t="s">
        <v>2</v>
      </c>
      <c r="C21" s="8" t="s">
        <v>3</v>
      </c>
      <c r="D21" s="8" t="s">
        <v>3</v>
      </c>
      <c r="G21" s="8" t="s">
        <v>3</v>
      </c>
      <c r="H21" s="8" t="s">
        <v>3</v>
      </c>
      <c r="J21" s="8">
        <f t="shared" si="0"/>
        <v>0</v>
      </c>
      <c r="K21" s="8"/>
      <c r="L21" s="15">
        <f>A21</f>
        <v>18</v>
      </c>
      <c r="M21" s="16" t="str">
        <f>B21</f>
        <v>ИНД</v>
      </c>
      <c r="N21" s="14" t="str">
        <f>C21</f>
        <v/>
      </c>
      <c r="O21" s="41" t="str">
        <f>D21</f>
        <v/>
      </c>
      <c r="P21" s="12"/>
      <c r="Q21" s="13"/>
      <c r="R21" s="14" t="str">
        <f>G21</f>
        <v/>
      </c>
      <c r="S21" s="14" t="str">
        <f>H21</f>
        <v/>
      </c>
      <c r="U21" s="14">
        <f>(N(O21)-N(N21))-(N(S21)-N(R21))</f>
        <v>0</v>
      </c>
      <c r="V21" s="8"/>
    </row>
    <row r="22" spans="1:22" s="3" customFormat="1" x14ac:dyDescent="0.25">
      <c r="A22" s="6">
        <v>19</v>
      </c>
      <c r="B22" s="7" t="s">
        <v>2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0"/>
        <v>0.36874999999999986</v>
      </c>
      <c r="K22" s="8"/>
      <c r="L22" s="15">
        <f>A22</f>
        <v>19</v>
      </c>
      <c r="M22" s="16" t="str">
        <f>B22</f>
        <v>ИНД</v>
      </c>
      <c r="N22" s="14">
        <f>C22</f>
        <v>0.41666666666666669</v>
      </c>
      <c r="O22" s="41">
        <f>D22</f>
        <v>0.85763888888888884</v>
      </c>
      <c r="P22" s="12"/>
      <c r="Q22" s="13"/>
      <c r="R22" s="14">
        <f>G22</f>
        <v>0.56666666666666665</v>
      </c>
      <c r="S22" s="14">
        <f>H22</f>
        <v>0.63888888888888895</v>
      </c>
      <c r="U22" s="14">
        <f>(N(O22)-N(N22))-(N(S22)-N(R22))</f>
        <v>0.36874999999999986</v>
      </c>
      <c r="V22" s="8"/>
    </row>
    <row r="23" spans="1:22" s="3" customFormat="1" x14ac:dyDescent="0.25">
      <c r="A23" s="6">
        <v>20</v>
      </c>
      <c r="B23" s="7" t="s">
        <v>2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18"/>
      <c r="J23" s="8">
        <f t="shared" si="0"/>
        <v>0.44791666666666663</v>
      </c>
      <c r="K23" s="8"/>
      <c r="L23" s="15">
        <f>A23</f>
        <v>20</v>
      </c>
      <c r="M23" s="16" t="str">
        <f>B23</f>
        <v>ИНД</v>
      </c>
      <c r="N23" s="14">
        <f>C23</f>
        <v>0.34375</v>
      </c>
      <c r="O23" s="41">
        <f>D23</f>
        <v>0.88888888888888884</v>
      </c>
      <c r="P23" s="12"/>
      <c r="Q23" s="13"/>
      <c r="R23" s="14">
        <f>G23</f>
        <v>0.53125</v>
      </c>
      <c r="S23" s="26">
        <f>H23</f>
        <v>0.62847222222222221</v>
      </c>
      <c r="U23" s="14">
        <f>(N(O23)-N(N23))-(N(S23)-N(R23))</f>
        <v>0.44791666666666663</v>
      </c>
      <c r="V23" s="8"/>
    </row>
    <row r="24" spans="1:22" s="3" customFormat="1" x14ac:dyDescent="0.25">
      <c r="A24" s="6">
        <v>21</v>
      </c>
      <c r="B24" s="7" t="s">
        <v>2</v>
      </c>
      <c r="C24" s="26">
        <v>0.375</v>
      </c>
      <c r="D24" s="26">
        <v>0.70833333333333337</v>
      </c>
      <c r="E24" s="18"/>
      <c r="F24" s="18"/>
      <c r="G24" s="26">
        <v>0</v>
      </c>
      <c r="H24" s="26">
        <v>0</v>
      </c>
      <c r="I24" s="18"/>
      <c r="J24" s="27">
        <f t="shared" si="0"/>
        <v>0.33333333333333337</v>
      </c>
      <c r="K24" s="27"/>
      <c r="L24" s="15">
        <f>A24</f>
        <v>21</v>
      </c>
      <c r="M24" s="16" t="str">
        <f>B24</f>
        <v>ИНД</v>
      </c>
      <c r="N24" s="26">
        <f>C24</f>
        <v>0.375</v>
      </c>
      <c r="O24" s="42">
        <f>MIN(D24-(J24/SUM($J$24:$J$34)*MAX($J$36-$J$1,0)),"22:00:00")</f>
        <v>0.66486151225653545</v>
      </c>
      <c r="P24" s="19"/>
      <c r="Q24" s="20"/>
      <c r="R24" s="26">
        <f>G24</f>
        <v>0</v>
      </c>
      <c r="S24" s="26">
        <f>H24</f>
        <v>0</v>
      </c>
      <c r="T24" s="21" t="str">
        <f>IF(O24&lt;S24,1,"")</f>
        <v/>
      </c>
      <c r="U24" s="14">
        <f>(N(O24)-N(N24))-(N(S24)-N(R24))</f>
        <v>0.28986151225653545</v>
      </c>
      <c r="V24" s="27"/>
    </row>
    <row r="25" spans="1:22" s="3" customFormat="1" x14ac:dyDescent="0.25">
      <c r="A25" s="6">
        <v>22</v>
      </c>
      <c r="B25" s="7" t="s">
        <v>2</v>
      </c>
      <c r="C25" s="26">
        <v>0.41666666666666669</v>
      </c>
      <c r="D25" s="26">
        <v>0.89930555555555547</v>
      </c>
      <c r="E25" s="18"/>
      <c r="F25" s="18"/>
      <c r="G25" s="26">
        <v>0.54166666666666663</v>
      </c>
      <c r="H25" s="26">
        <v>0.64236111111111105</v>
      </c>
      <c r="I25" s="18"/>
      <c r="J25" s="27">
        <f t="shared" si="0"/>
        <v>0.38194444444444436</v>
      </c>
      <c r="K25" s="27"/>
      <c r="L25" s="15">
        <f>A25</f>
        <v>22</v>
      </c>
      <c r="M25" s="16" t="str">
        <f>B25</f>
        <v>ИНД</v>
      </c>
      <c r="N25" s="26">
        <f>C25</f>
        <v>0.41666666666666669</v>
      </c>
      <c r="O25" s="42">
        <f>MIN(D25-(J25/SUM($J$24:$J$34)*MAX($J$36-$J$1,0)),"22:00:00")</f>
        <v>0.84949409390505792</v>
      </c>
      <c r="P25" s="19"/>
      <c r="Q25" s="20"/>
      <c r="R25" s="26">
        <f>G25</f>
        <v>0.54166666666666663</v>
      </c>
      <c r="S25" s="26">
        <f>H25</f>
        <v>0.64236111111111105</v>
      </c>
      <c r="T25" s="21" t="str">
        <f t="shared" ref="T25:T34" si="1">IF(O25&lt;S25,1,"")</f>
        <v/>
      </c>
      <c r="U25" s="14">
        <f>(N(O25)-N(N25))-(N(S25)-N(R25))</f>
        <v>0.33213298279394682</v>
      </c>
      <c r="V25" s="27"/>
    </row>
    <row r="26" spans="1:22" s="3" customFormat="1" x14ac:dyDescent="0.25">
      <c r="A26" s="6">
        <v>23</v>
      </c>
      <c r="B26" s="7" t="s">
        <v>2</v>
      </c>
      <c r="C26" s="26">
        <v>0.41666666666666669</v>
      </c>
      <c r="D26" s="26">
        <v>0.89930555555555547</v>
      </c>
      <c r="E26" s="18"/>
      <c r="F26" s="18"/>
      <c r="G26" s="26">
        <v>0.54166666666666663</v>
      </c>
      <c r="H26" s="26">
        <v>0.64236111111111105</v>
      </c>
      <c r="I26" s="18"/>
      <c r="J26" s="27">
        <f t="shared" si="0"/>
        <v>0.38194444444444436</v>
      </c>
      <c r="K26" s="27"/>
      <c r="L26" s="15">
        <f>A26</f>
        <v>23</v>
      </c>
      <c r="M26" s="16" t="str">
        <f>B26</f>
        <v>ИНД</v>
      </c>
      <c r="N26" s="26">
        <f>C26</f>
        <v>0.41666666666666669</v>
      </c>
      <c r="O26" s="42">
        <f>MIN(D26-(J26/SUM($J$24:$J$34)*MAX($J$36-$J$1,0)),"22:00:00")</f>
        <v>0.84949409390505792</v>
      </c>
      <c r="P26" s="19"/>
      <c r="Q26" s="20"/>
      <c r="R26" s="26">
        <f>G26</f>
        <v>0.54166666666666663</v>
      </c>
      <c r="S26" s="26">
        <f>H26</f>
        <v>0.64236111111111105</v>
      </c>
      <c r="T26" s="21" t="str">
        <f t="shared" si="1"/>
        <v/>
      </c>
      <c r="U26" s="14">
        <f>(N(O26)-N(N26))-(N(S26)-N(R26))</f>
        <v>0.33213298279394682</v>
      </c>
      <c r="V26" s="27"/>
    </row>
    <row r="27" spans="1:22" s="3" customFormat="1" x14ac:dyDescent="0.25">
      <c r="A27" s="6">
        <v>24</v>
      </c>
      <c r="B27" s="7" t="s">
        <v>2</v>
      </c>
      <c r="C27" s="26"/>
      <c r="D27" s="26"/>
      <c r="E27" s="18"/>
      <c r="F27" s="18"/>
      <c r="G27" s="26"/>
      <c r="H27" s="26"/>
      <c r="I27" s="18"/>
      <c r="J27" s="27">
        <f t="shared" si="0"/>
        <v>0</v>
      </c>
      <c r="K27" s="27"/>
      <c r="L27" s="15">
        <f>A27</f>
        <v>24</v>
      </c>
      <c r="M27" s="16" t="str">
        <f>B27</f>
        <v>ИНД</v>
      </c>
      <c r="N27" s="26">
        <f>C27</f>
        <v>0</v>
      </c>
      <c r="O27" s="42">
        <f>MIN(D27-(J27/SUM($J$24:$J$34)*MAX($J$36-$J$1,0)),"22:00:00")</f>
        <v>0</v>
      </c>
      <c r="P27" s="19"/>
      <c r="Q27" s="20"/>
      <c r="R27" s="26">
        <f>G27</f>
        <v>0</v>
      </c>
      <c r="S27" s="26">
        <f>H27</f>
        <v>0</v>
      </c>
      <c r="T27" s="21" t="str">
        <f t="shared" si="1"/>
        <v/>
      </c>
      <c r="U27" s="14">
        <f>(N(O27)-N(N27))-(N(S27)-N(R27))</f>
        <v>0</v>
      </c>
      <c r="V27" s="27"/>
    </row>
    <row r="28" spans="1:22" s="3" customFormat="1" x14ac:dyDescent="0.25">
      <c r="A28" s="6">
        <v>25</v>
      </c>
      <c r="B28" s="7" t="s">
        <v>2</v>
      </c>
      <c r="C28" s="26"/>
      <c r="D28" s="26"/>
      <c r="E28" s="18"/>
      <c r="F28" s="18"/>
      <c r="G28" s="26"/>
      <c r="H28" s="26"/>
      <c r="I28" s="18"/>
      <c r="J28" s="27">
        <f t="shared" si="0"/>
        <v>0</v>
      </c>
      <c r="K28" s="27"/>
      <c r="L28" s="15">
        <f>A28</f>
        <v>25</v>
      </c>
      <c r="M28" s="16" t="str">
        <f>B28</f>
        <v>ИНД</v>
      </c>
      <c r="N28" s="26">
        <f>C28</f>
        <v>0</v>
      </c>
      <c r="O28" s="42">
        <f>MIN(D28-(J28/SUM($J$24:$J$34)*MAX($J$36-$J$1,0)),"22:00:00")</f>
        <v>0</v>
      </c>
      <c r="P28" s="19"/>
      <c r="Q28" s="20"/>
      <c r="R28" s="26">
        <f>G28</f>
        <v>0</v>
      </c>
      <c r="S28" s="26">
        <f>H28</f>
        <v>0</v>
      </c>
      <c r="T28" s="21" t="str">
        <f t="shared" si="1"/>
        <v/>
      </c>
      <c r="U28" s="14">
        <f>(N(O28)-N(N28))-(N(S28)-N(R28))</f>
        <v>0</v>
      </c>
      <c r="V28" s="27"/>
    </row>
    <row r="29" spans="1:22" s="3" customFormat="1" x14ac:dyDescent="0.25">
      <c r="A29" s="6">
        <v>26</v>
      </c>
      <c r="B29" s="7" t="s">
        <v>2</v>
      </c>
      <c r="C29" s="26">
        <v>0.41666666666666669</v>
      </c>
      <c r="D29" s="26">
        <v>0.89513888888888893</v>
      </c>
      <c r="E29" s="18"/>
      <c r="F29" s="18"/>
      <c r="G29" s="26">
        <v>0.5541666666666667</v>
      </c>
      <c r="H29" s="26">
        <v>0.62916666666666665</v>
      </c>
      <c r="I29" s="18"/>
      <c r="J29" s="27">
        <f t="shared" si="0"/>
        <v>0.40347222222222229</v>
      </c>
      <c r="K29" s="27"/>
      <c r="L29" s="15">
        <f>A29</f>
        <v>26</v>
      </c>
      <c r="M29" s="16" t="str">
        <f>B29</f>
        <v>ИНД</v>
      </c>
      <c r="N29" s="26">
        <f>C29</f>
        <v>0.41666666666666669</v>
      </c>
      <c r="O29" s="42">
        <f>MIN(D29-(J29/SUM($J$24:$J$34)*MAX($J$36-$J$1,0)),"22:00:00")</f>
        <v>0.84251987212718149</v>
      </c>
      <c r="P29" s="19"/>
      <c r="Q29" s="20"/>
      <c r="R29" s="26">
        <f>G29</f>
        <v>0.5541666666666667</v>
      </c>
      <c r="S29" s="26">
        <f>H29</f>
        <v>0.62916666666666665</v>
      </c>
      <c r="T29" s="21" t="str">
        <f t="shared" si="1"/>
        <v/>
      </c>
      <c r="U29" s="14">
        <f>(N(O29)-N(N29))-(N(S29)-N(R29))</f>
        <v>0.35085320546051485</v>
      </c>
      <c r="V29" s="27"/>
    </row>
    <row r="30" spans="1:22" s="3" customFormat="1" x14ac:dyDescent="0.25">
      <c r="A30" s="6">
        <v>27</v>
      </c>
      <c r="B30" s="7" t="s">
        <v>2</v>
      </c>
      <c r="C30" s="26">
        <v>0.41666666666666669</v>
      </c>
      <c r="D30" s="26">
        <v>0.90763888888888899</v>
      </c>
      <c r="E30" s="18"/>
      <c r="F30" s="18"/>
      <c r="G30" s="26">
        <v>0.56180555555555556</v>
      </c>
      <c r="H30" s="26">
        <v>0.63958333333333328</v>
      </c>
      <c r="I30" s="18"/>
      <c r="J30" s="27">
        <f t="shared" si="0"/>
        <v>0.41319444444444459</v>
      </c>
      <c r="K30" s="27"/>
      <c r="L30" s="15">
        <f>A30</f>
        <v>27</v>
      </c>
      <c r="M30" s="16" t="str">
        <f>B30</f>
        <v>ИНД</v>
      </c>
      <c r="N30" s="26">
        <f>C30</f>
        <v>0.41666666666666669</v>
      </c>
      <c r="O30" s="42">
        <f>MIN(D30-(J30/SUM($J$24:$J$34)*MAX($J$36-$J$1,0)),"22:00:00")</f>
        <v>0.85375194401244159</v>
      </c>
      <c r="P30" s="19"/>
      <c r="Q30" s="20"/>
      <c r="R30" s="26">
        <f>G30</f>
        <v>0.56180555555555556</v>
      </c>
      <c r="S30" s="26">
        <f>H30</f>
        <v>0.63958333333333328</v>
      </c>
      <c r="T30" s="21" t="str">
        <f t="shared" si="1"/>
        <v/>
      </c>
      <c r="U30" s="14">
        <f>(N(O30)-N(N30))-(N(S30)-N(R30))</f>
        <v>0.35930749956799718</v>
      </c>
      <c r="V30" s="27"/>
    </row>
    <row r="31" spans="1:22" s="3" customFormat="1" x14ac:dyDescent="0.25">
      <c r="A31" s="6">
        <v>28</v>
      </c>
      <c r="B31" s="7" t="s">
        <v>2</v>
      </c>
      <c r="C31" s="26">
        <v>0.41666666666666669</v>
      </c>
      <c r="D31" s="26">
        <v>0.89930555555555547</v>
      </c>
      <c r="E31" s="18"/>
      <c r="F31" s="18"/>
      <c r="G31" s="26">
        <v>0.54166666666666663</v>
      </c>
      <c r="H31" s="26">
        <v>0.64236111111111105</v>
      </c>
      <c r="I31" s="18"/>
      <c r="J31" s="27">
        <f t="shared" si="0"/>
        <v>0.38194444444444436</v>
      </c>
      <c r="K31" s="27"/>
      <c r="L31" s="15">
        <f>A31</f>
        <v>28</v>
      </c>
      <c r="M31" s="16" t="str">
        <f>B31</f>
        <v>ИНД</v>
      </c>
      <c r="N31" s="26">
        <f>C31</f>
        <v>0.41666666666666669</v>
      </c>
      <c r="O31" s="42">
        <f>MIN(D31-(J31/SUM($J$24:$J$34)*MAX($J$36-$J$1,0)),"22:00:00")</f>
        <v>0.84949409390505792</v>
      </c>
      <c r="P31" s="19"/>
      <c r="Q31" s="20"/>
      <c r="R31" s="26">
        <f>G31</f>
        <v>0.54166666666666663</v>
      </c>
      <c r="S31" s="26">
        <f>H31</f>
        <v>0.64236111111111105</v>
      </c>
      <c r="T31" s="21" t="str">
        <f t="shared" si="1"/>
        <v/>
      </c>
      <c r="U31" s="14">
        <f>(N(O31)-N(N31))-(N(S31)-N(R31))</f>
        <v>0.33213298279394682</v>
      </c>
      <c r="V31" s="27"/>
    </row>
    <row r="32" spans="1:22" s="3" customFormat="1" x14ac:dyDescent="0.25">
      <c r="A32" s="6">
        <v>29</v>
      </c>
      <c r="B32" s="7" t="s">
        <v>2</v>
      </c>
      <c r="C32" s="26">
        <v>0.34375</v>
      </c>
      <c r="D32" s="26">
        <v>0.88888888888888884</v>
      </c>
      <c r="E32" s="18"/>
      <c r="F32" s="18"/>
      <c r="G32" s="26">
        <v>0.53125</v>
      </c>
      <c r="H32" s="26">
        <v>0.62847222222222221</v>
      </c>
      <c r="I32" s="18"/>
      <c r="J32" s="27">
        <f t="shared" si="0"/>
        <v>0.44791666666666663</v>
      </c>
      <c r="K32" s="27"/>
      <c r="L32" s="15">
        <f>A32</f>
        <v>29</v>
      </c>
      <c r="M32" s="16" t="str">
        <f>B32</f>
        <v>ИНД</v>
      </c>
      <c r="N32" s="26">
        <f>C32</f>
        <v>0.34375</v>
      </c>
      <c r="O32" s="42">
        <f>MIN(D32-(J32/SUM($J$24:$J$34)*MAX($J$36-$J$1,0)),"22:00:00")</f>
        <v>0.83047362931694169</v>
      </c>
      <c r="P32" s="19"/>
      <c r="Q32" s="20"/>
      <c r="R32" s="26">
        <f>G32</f>
        <v>0.53125</v>
      </c>
      <c r="S32" s="26">
        <f>H32</f>
        <v>0.62847222222222221</v>
      </c>
      <c r="T32" s="21" t="str">
        <f t="shared" si="1"/>
        <v/>
      </c>
      <c r="U32" s="14">
        <f>(N(O32)-N(N32))-(N(S32)-N(R32))</f>
        <v>0.38950140709471948</v>
      </c>
      <c r="V32" s="27"/>
    </row>
    <row r="33" spans="1:22" s="3" customFormat="1" x14ac:dyDescent="0.25">
      <c r="A33" s="6">
        <v>30</v>
      </c>
      <c r="B33" s="7" t="s">
        <v>2</v>
      </c>
      <c r="C33" s="26"/>
      <c r="D33" s="26"/>
      <c r="E33" s="18"/>
      <c r="F33" s="18"/>
      <c r="G33" s="26"/>
      <c r="H33" s="26"/>
      <c r="I33" s="18"/>
      <c r="J33" s="27">
        <f t="shared" si="0"/>
        <v>0</v>
      </c>
      <c r="K33" s="27"/>
      <c r="L33" s="15">
        <f>A33</f>
        <v>30</v>
      </c>
      <c r="M33" s="16" t="str">
        <f>B33</f>
        <v>ИНД</v>
      </c>
      <c r="N33" s="26">
        <f>C33</f>
        <v>0</v>
      </c>
      <c r="O33" s="42">
        <f>MIN(D33-(J33/SUM($J$24:$J$34)*MAX($J$36-$J$1,0)),"22:00:00")</f>
        <v>0</v>
      </c>
      <c r="P33" s="19"/>
      <c r="Q33" s="20"/>
      <c r="R33" s="26">
        <f>G33</f>
        <v>0</v>
      </c>
      <c r="S33" s="26">
        <f>H33</f>
        <v>0</v>
      </c>
      <c r="T33" s="21" t="str">
        <f t="shared" si="1"/>
        <v/>
      </c>
      <c r="U33" s="14">
        <f>(N(O33)-N(N33))-(N(S33)-N(R33))</f>
        <v>0</v>
      </c>
      <c r="V33" s="27"/>
    </row>
    <row r="34" spans="1:22" s="3" customFormat="1" x14ac:dyDescent="0.25">
      <c r="A34" s="6">
        <v>31</v>
      </c>
      <c r="B34" s="7" t="s">
        <v>2</v>
      </c>
      <c r="C34" s="26">
        <v>0.41666666666666669</v>
      </c>
      <c r="D34" s="26">
        <v>0.89930555555555547</v>
      </c>
      <c r="E34" s="18"/>
      <c r="F34" s="18"/>
      <c r="G34" s="26">
        <v>0.54166666666666663</v>
      </c>
      <c r="H34" s="26">
        <v>0.64236111111111105</v>
      </c>
      <c r="I34" s="18"/>
      <c r="J34" s="27">
        <f>(N(D34)-N(C34))-(N(H34)-N(G34))</f>
        <v>0.38194444444444436</v>
      </c>
      <c r="K34" s="27"/>
      <c r="L34" s="15">
        <f>A34</f>
        <v>31</v>
      </c>
      <c r="M34" s="16" t="str">
        <f>B34</f>
        <v>ИНД</v>
      </c>
      <c r="N34" s="26">
        <f>C34</f>
        <v>0.41666666666666669</v>
      </c>
      <c r="O34" s="42">
        <f>MIN(D34-(J34/SUM($J$24:$J$34)*MAX($J$36-$J$1,0)),"22:00:00")</f>
        <v>0.84949409390505792</v>
      </c>
      <c r="P34" s="19"/>
      <c r="Q34" s="20"/>
      <c r="R34" s="26">
        <f>G34</f>
        <v>0.54166666666666663</v>
      </c>
      <c r="S34" s="26">
        <f>H34</f>
        <v>0.64236111111111105</v>
      </c>
      <c r="T34" s="21" t="str">
        <f t="shared" si="1"/>
        <v/>
      </c>
      <c r="U34" s="14">
        <f>(N(O34)-N(N34))-(N(S34)-N(R34))</f>
        <v>0.33213298279394682</v>
      </c>
      <c r="V34" s="27"/>
    </row>
    <row r="35" spans="1:22" s="3" customFormat="1" x14ac:dyDescent="0.25">
      <c r="H35" s="8"/>
      <c r="M35" s="22"/>
      <c r="U35" s="8"/>
    </row>
    <row r="36" spans="1:22" s="3" customFormat="1" x14ac:dyDescent="0.25">
      <c r="J36" s="23">
        <f>SUM(J4:J35)</f>
        <v>7.324305555555557</v>
      </c>
      <c r="K36" s="36"/>
      <c r="L36" s="17"/>
      <c r="M36" s="22"/>
      <c r="O36" s="17"/>
      <c r="P36" s="17"/>
      <c r="U36" s="23">
        <f>SUM(U4:U35)</f>
        <v>6.916666666666667</v>
      </c>
      <c r="V36" s="36"/>
    </row>
    <row r="37" spans="1:22" x14ac:dyDescent="0.25">
      <c r="L37" s="24"/>
      <c r="M37" s="25"/>
    </row>
    <row r="38" spans="1:22" x14ac:dyDescent="0.25">
      <c r="L38" s="24"/>
      <c r="M38" s="25"/>
    </row>
  </sheetData>
  <mergeCells count="6">
    <mergeCell ref="C3:D3"/>
    <mergeCell ref="G3:H3"/>
    <mergeCell ref="N3:O3"/>
    <mergeCell ref="R3:S3"/>
    <mergeCell ref="H1:I1"/>
    <mergeCell ref="L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TaMBoV</cp:lastModifiedBy>
  <dcterms:created xsi:type="dcterms:W3CDTF">2015-07-20T06:50:23Z</dcterms:created>
  <dcterms:modified xsi:type="dcterms:W3CDTF">2015-07-20T11:26:17Z</dcterms:modified>
</cp:coreProperties>
</file>