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240" yWindow="255" windowWidth="23835" windowHeight="12225" tabRatio="806"/>
  </bookViews>
  <sheets>
    <sheet name="1" sheetId="26" r:id="rId1"/>
  </sheets>
  <definedNames>
    <definedName name="ES2_Application">#REF!</definedName>
    <definedName name="ES2_CharacteristicResistance1">#REF!</definedName>
    <definedName name="ES2_CharacteristicResistance2">#REF!</definedName>
    <definedName name="ES2_DesignValueOfResistance">#REF!</definedName>
    <definedName name="ES2_Load1">#REF!</definedName>
    <definedName name="ES2_Load10">#REF!</definedName>
    <definedName name="ES2_Load11">#REF!</definedName>
    <definedName name="ES2_Load12">#REF!</definedName>
    <definedName name="ES2_Load13">#REF!</definedName>
    <definedName name="ES2_Load14">#REF!</definedName>
    <definedName name="ES2_Load15">#REF!</definedName>
    <definedName name="ES2_Load2">#REF!</definedName>
    <definedName name="ES2_Load3">#REF!</definedName>
    <definedName name="ES2_Load4">#REF!</definedName>
    <definedName name="ES2_Load5">#REF!</definedName>
    <definedName name="ES2_Load6">#REF!</definedName>
    <definedName name="ES2_Load7">#REF!</definedName>
    <definedName name="ES2_Load8">#REF!</definedName>
    <definedName name="ES2_Load9">#REF!</definedName>
    <definedName name="ES2_LowestValue1">#REF!</definedName>
    <definedName name="ES2_LowestValue2">#REF!</definedName>
    <definedName name="ES2_LowestValue3">#REF!</definedName>
    <definedName name="ES2_LowestValue4">#REF!</definedName>
    <definedName name="ES2_LowestValue5">#REF!</definedName>
    <definedName name="ES2_MaximalCharacteristicResistance">#REF!</definedName>
    <definedName name="ES2_MeanUltimateResistance">#REF!</definedName>
    <definedName name="ES2_PartialSafetyFactorBaseMaterial">#REF!</definedName>
    <definedName name="ES2_PartialSafetyFactorLoad">#REF!</definedName>
    <definedName name="ES2_PermissibleRecommendedLoad">#REF!</definedName>
    <definedName name="ES5_BetaFactor">#REF!</definedName>
    <definedName name="ES5_CharacteristicResistance1">#REF!</definedName>
    <definedName name="ES5_CharacteristicResistance2">#REF!</definedName>
    <definedName name="ES5_DesignValueOfAction">#REF!</definedName>
    <definedName name="ES5_DesignValueOfResistance">#REF!</definedName>
    <definedName name="ES5_HasCharacteristicResistance">#REF!</definedName>
    <definedName name="ES5_Load1">#REF!</definedName>
    <definedName name="ES5_Load10">#REF!</definedName>
    <definedName name="ES5_Load11">#REF!</definedName>
    <definedName name="ES5_Load12">#REF!</definedName>
    <definedName name="ES5_Load13">#REF!</definedName>
    <definedName name="ES5_Load14">#REF!</definedName>
    <definedName name="ES5_Load15">#REF!</definedName>
    <definedName name="ES5_Load2">#REF!</definedName>
    <definedName name="ES5_Load3">#REF!</definedName>
    <definedName name="ES5_Load4">#REF!</definedName>
    <definedName name="ES5_Load5">#REF!</definedName>
    <definedName name="ES5_Load6">#REF!</definedName>
    <definedName name="ES5_Load7">#REF!</definedName>
    <definedName name="ES5_Load8">#REF!</definedName>
    <definedName name="ES5_Load9">#REF!</definedName>
    <definedName name="ES5_LowestValue1">#REF!</definedName>
    <definedName name="ES5_MaximalCharacteristicResistance">#REF!</definedName>
    <definedName name="ES5_PartialSafetyFactorBaseMaterial">#REF!</definedName>
    <definedName name="ES5_PartialSafetyFactorLoad">#REF!</definedName>
    <definedName name="ES5_PermissibleRecommendedLoad">#REF!</definedName>
    <definedName name="ES5_ProofLoad">#REF!</definedName>
    <definedName name="ES5_TotalNumberOfTests">#REF!</definedName>
    <definedName name="ES5_VisibleDisplacementOccurred">#REF!</definedName>
    <definedName name="ES6_AllowableDisplacement">#REF!</definedName>
    <definedName name="ES6_CharacteristicTensileAction">#REF!</definedName>
    <definedName name="ES6_Displacement1">#REF!</definedName>
    <definedName name="ES6_Displacement10">#REF!</definedName>
    <definedName name="ES6_Displacement11">#REF!</definedName>
    <definedName name="ES6_Displacement12">#REF!</definedName>
    <definedName name="ES6_Displacement13">#REF!</definedName>
    <definedName name="ES6_Displacement14">#REF!</definedName>
    <definedName name="ES6_Displacement15">#REF!</definedName>
    <definedName name="ES6_Displacement2">#REF!</definedName>
    <definedName name="ES6_Displacement3">#REF!</definedName>
    <definedName name="ES6_Displacement4">#REF!</definedName>
    <definedName name="ES6_Displacement5">#REF!</definedName>
    <definedName name="ES6_Displacement6">#REF!</definedName>
    <definedName name="ES6_Displacement7">#REF!</definedName>
    <definedName name="ES6_Displacement8">#REF!</definedName>
    <definedName name="ES6_Displacement9">#REF!</definedName>
    <definedName name="ES6_FactorToDetermineTestLoad">#REF!</definedName>
    <definedName name="ES6_Load1">#REF!</definedName>
    <definedName name="ES6_Load10">#REF!</definedName>
    <definedName name="ES6_Load11">#REF!</definedName>
    <definedName name="ES6_Load12">#REF!</definedName>
    <definedName name="ES6_Load13">#REF!</definedName>
    <definedName name="ES6_Load14">#REF!</definedName>
    <definedName name="ES6_Load15">#REF!</definedName>
    <definedName name="ES6_Load2">#REF!</definedName>
    <definedName name="ES6_Load3">#REF!</definedName>
    <definedName name="ES6_Load4">#REF!</definedName>
    <definedName name="ES6_Load5">#REF!</definedName>
    <definedName name="ES6_Load6">#REF!</definedName>
    <definedName name="ES6_Load7">#REF!</definedName>
    <definedName name="ES6_Load8">#REF!</definedName>
    <definedName name="ES6_Load9">#REF!</definedName>
    <definedName name="ES6_MeasurementOfDisplacement">#REF!</definedName>
    <definedName name="ES6_MinimalNumberOfFasteners">#REF!</definedName>
    <definedName name="ES6_MinimalNumberOfFastenersPercent">#REF!</definedName>
    <definedName name="ES6_NumberOfTestsDisplaced">#REF!</definedName>
    <definedName name="ES6_NumberOfTestsExecuted">#REF!</definedName>
    <definedName name="ES6_NumberOfTestsExecutedFulfilled">#REF!</definedName>
    <definedName name="ES6_NumberOfTestsFailed">#REF!</definedName>
    <definedName name="ES6_ResultCode">#REF!</definedName>
    <definedName name="ES6_ResultNotes">#REF!</definedName>
    <definedName name="ES6_ResultResponsibilityNotes">#REF!</definedName>
    <definedName name="ES6_TestLoad">#REF!</definedName>
    <definedName name="ES6_TotalNumberOfFasteners">#REF!</definedName>
    <definedName name="ES7_BetaFactor" localSheetId="0">'1'!$G$9</definedName>
    <definedName name="ES7_BetaFactor">#REF!</definedName>
    <definedName name="ES7_CharacteristicResistance1" localSheetId="0">'1'!$G$32</definedName>
    <definedName name="ES7_CharacteristicResistance1">#REF!</definedName>
    <definedName name="ES7_CharacteristicResistance2" localSheetId="0">'1'!#REF!</definedName>
    <definedName name="ES7_CharacteristicResistance2">#REF!</definedName>
    <definedName name="ES7_CoefficientUltimateResistance" localSheetId="0">'1'!$G$31</definedName>
    <definedName name="ES7_CoefficientUltimateResistance">#REF!</definedName>
    <definedName name="ES7_DesignValueOfResistance" localSheetId="0">'1'!#REF!</definedName>
    <definedName name="ES7_DesignValueOfResistance">#REF!</definedName>
    <definedName name="ES7_LambdaFactorOrKFactor" localSheetId="0">'1'!$G$29</definedName>
    <definedName name="ES7_LambdaFactorOrKFactor">#REF!</definedName>
    <definedName name="ES7_Load1" localSheetId="0">'1'!$C$5</definedName>
    <definedName name="ES7_Load1">#REF!</definedName>
    <definedName name="ES7_Load10" localSheetId="0">'1'!$C$14</definedName>
    <definedName name="ES7_Load10">#REF!</definedName>
    <definedName name="ES7_Load11" localSheetId="0">'1'!$C$15</definedName>
    <definedName name="ES7_Load11">#REF!</definedName>
    <definedName name="ES7_Load12" localSheetId="0">'1'!$C$16</definedName>
    <definedName name="ES7_Load12">#REF!</definedName>
    <definedName name="ES7_Load13" localSheetId="0">'1'!$C$17</definedName>
    <definedName name="ES7_Load13">#REF!</definedName>
    <definedName name="ES7_Load14" localSheetId="0">'1'!$C$18</definedName>
    <definedName name="ES7_Load14">#REF!</definedName>
    <definedName name="ES7_Load2" localSheetId="0">'1'!$C$6</definedName>
    <definedName name="ES7_Load2">#REF!</definedName>
    <definedName name="ES7_Load3" localSheetId="0">'1'!$C$7</definedName>
    <definedName name="ES7_Load3">#REF!</definedName>
    <definedName name="ES7_Load4" localSheetId="0">'1'!$C$8</definedName>
    <definedName name="ES7_Load4">#REF!</definedName>
    <definedName name="ES7_Load5" localSheetId="0">'1'!$C$9</definedName>
    <definedName name="ES7_Load5">#REF!</definedName>
    <definedName name="ES7_Load6" localSheetId="0">'1'!$C$10</definedName>
    <definedName name="ES7_Load6">#REF!</definedName>
    <definedName name="ES7_Load7" localSheetId="0">'1'!$C$11</definedName>
    <definedName name="ES7_Load7">#REF!</definedName>
    <definedName name="ES7_Load8" localSheetId="0">'1'!$C$12</definedName>
    <definedName name="ES7_Load8">#REF!</definedName>
    <definedName name="ES7_Load9" localSheetId="0">'1'!$C$13</definedName>
    <definedName name="ES7_Load9">#REF!</definedName>
    <definedName name="ES7_MaximalCharacteristicResistance" localSheetId="0">'1'!$G$3</definedName>
    <definedName name="ES7_MaximalCharacteristicResistance">#REF!</definedName>
    <definedName name="ES7_MeanUltimateResistance" localSheetId="0">'1'!$G$28</definedName>
    <definedName name="ES7_MeanUltimateResistance">#REF!</definedName>
    <definedName name="ES7_PartialSafetyFactorBaseMaterial" localSheetId="0">'1'!$G$5</definedName>
    <definedName name="ES7_PartialSafetyFactorBaseMaterial">#REF!</definedName>
    <definedName name="ES7_PartialSafetyFactorLoad" localSheetId="0">'1'!$G$7</definedName>
    <definedName name="ES7_PartialSafetyFactorLoad">#REF!</definedName>
    <definedName name="ES7_PermissibleRecommendedLoad" localSheetId="0">'1'!#REF!</definedName>
    <definedName name="ES7_PermissibleRecommendedLoad">#REF!</definedName>
    <definedName name="ES7_StandardDeviation" localSheetId="0">'1'!$G$30</definedName>
    <definedName name="ES7_StandardDeviation">#REF!</definedName>
    <definedName name="ES7_TotalNumberOfTests" localSheetId="0">'1'!$G$27</definedName>
    <definedName name="ES7_TotalNumberOfTests">#REF!</definedName>
    <definedName name="ES7_TotalUltimateResistance" localSheetId="0">'1'!$G$26</definedName>
    <definedName name="ES7_TotalUltimateResistance">#REF!</definedName>
    <definedName name="ES8_CharacteristicResistance1">#REF!</definedName>
    <definedName name="ES8_CharacteristicResistance2">#REF!</definedName>
    <definedName name="ES8_CoefficientUltimateResistance">#REF!</definedName>
    <definedName name="ES8_DesignValueOfResistance">#REF!</definedName>
    <definedName name="ES8_L1mov1">#REF!</definedName>
    <definedName name="ES8_L1mov10">#REF!</definedName>
    <definedName name="ES8_L1mov11">#REF!</definedName>
    <definedName name="ES8_L1mov12">#REF!</definedName>
    <definedName name="ES8_L1mov13">#REF!</definedName>
    <definedName name="ES8_L1mov14">#REF!</definedName>
    <definedName name="ES8_L1mov15">#REF!</definedName>
    <definedName name="ES8_L1mov2">#REF!</definedName>
    <definedName name="ES8_L1mov3">#REF!</definedName>
    <definedName name="ES8_L1mov4">#REF!</definedName>
    <definedName name="ES8_L1mov5">#REF!</definedName>
    <definedName name="ES8_L1mov6">#REF!</definedName>
    <definedName name="ES8_L1mov7">#REF!</definedName>
    <definedName name="ES8_L1mov8">#REF!</definedName>
    <definedName name="ES8_L1mov9">#REF!</definedName>
    <definedName name="ES8_LambdaFactorOrKFactor">#REF!</definedName>
    <definedName name="ES8_Load1">#REF!</definedName>
    <definedName name="ES8_Load10">#REF!</definedName>
    <definedName name="ES8_Load11">#REF!</definedName>
    <definedName name="ES8_Load12">#REF!</definedName>
    <definedName name="ES8_Load13">#REF!</definedName>
    <definedName name="ES8_Load14">#REF!</definedName>
    <definedName name="ES8_Load15">#REF!</definedName>
    <definedName name="ES8_Load2">#REF!</definedName>
    <definedName name="ES8_Load3">#REF!</definedName>
    <definedName name="ES8_Load4">#REF!</definedName>
    <definedName name="ES8_Load5">#REF!</definedName>
    <definedName name="ES8_Load6">#REF!</definedName>
    <definedName name="ES8_Load7">#REF!</definedName>
    <definedName name="ES8_Load8">#REF!</definedName>
    <definedName name="ES8_Load9">#REF!</definedName>
    <definedName name="ES8_MaximalCharacteristicResistance">#REF!</definedName>
    <definedName name="ES8_MeanUltimateResistance">#REF!</definedName>
    <definedName name="ES8_MeasurementOfFirstMovement">#REF!</definedName>
    <definedName name="ES8_MinimalLoad1Mov">#REF!</definedName>
    <definedName name="ES8_Omega1Factor">#REF!</definedName>
    <definedName name="ES8_Omega2Factor">#REF!</definedName>
    <definedName name="ES8_Omega3Factor">#REF!</definedName>
    <definedName name="ES8_OmegaTotalFactor">#REF!</definedName>
    <definedName name="ES8_PartialSafetyFactorBaseMaterial">#REF!</definedName>
    <definedName name="ES8_PartialSafetyFactorLoad">#REF!</definedName>
    <definedName name="ES8_PermissibleRecommendedLoad">#REF!</definedName>
    <definedName name="ES8_PermissibleRecommendedLoadWoMov">#REF!</definedName>
    <definedName name="ES8_StandardDeviation">#REF!</definedName>
    <definedName name="ES8_TotalNumberOfTests">#REF!</definedName>
    <definedName name="ES8_TotalUltimateResistance">#REF!</definedName>
    <definedName name="ES9_AllowedResistance">#REF!</definedName>
    <definedName name="ES9_AllowedResistanceAvgFailureLoad">#REF!</definedName>
    <definedName name="ES9_AllowedResistanceInitialDispl">#REF!</definedName>
    <definedName name="ES9_AllowedResistanceLowestValue1">#REF!</definedName>
    <definedName name="ES9_AllowedResistanceReduced">#REF!</definedName>
    <definedName name="ES9_AnchorType">#REF!</definedName>
    <definedName name="ES9_AvgFailureLoad">#REF!</definedName>
    <definedName name="ES9_CharacteristicTensileAction">#REF!</definedName>
    <definedName name="ES9_CoefficientAvgFailureLoad">#REF!</definedName>
    <definedName name="ES9_CoefficientLowestValue1">#REF!</definedName>
    <definedName name="ES9_FactorToDetermineTestLoad">#REF!</definedName>
    <definedName name="ES9_L1mov6">#REF!</definedName>
    <definedName name="ES9_L1mov7">#REF!</definedName>
    <definedName name="ES9_L1mov8">#REF!</definedName>
    <definedName name="ES9_L1mov9">#REF!</definedName>
    <definedName name="ES9_L1movFailed1">#REF!</definedName>
    <definedName name="ES9_Load1">#REF!</definedName>
    <definedName name="ES9_Load2">#REF!</definedName>
    <definedName name="ES9_Load3">#REF!</definedName>
    <definedName name="ES9_Load4">#REF!</definedName>
    <definedName name="ES9_Load5">#REF!</definedName>
    <definedName name="ES9_Load6">#REF!</definedName>
    <definedName name="ES9_Load7">#REF!</definedName>
    <definedName name="ES9_Load8">#REF!</definedName>
    <definedName name="ES9_Load9">#REF!</definedName>
    <definedName name="ES9_LoadFailed1">#REF!</definedName>
    <definedName name="ES9_LoadRelative1">#REF!</definedName>
    <definedName name="ES9_LoadRelative2">#REF!</definedName>
    <definedName name="ES9_LoadRelative3">#REF!</definedName>
    <definedName name="ES9_LoadRelative4">#REF!</definedName>
    <definedName name="ES9_LoadRelative5">#REF!</definedName>
    <definedName name="ES9_LoadType">#REF!</definedName>
    <definedName name="ES9_LowestValue1">#REF!</definedName>
    <definedName name="ES9_ResultCode">#REF!</definedName>
    <definedName name="ES9_ResultNotes">#REF!</definedName>
    <definedName name="ES9_TestLoad">#REF!</definedName>
    <definedName name="ES9_UltimateLoadNumber1">#REF!</definedName>
    <definedName name="ES9_UltimateLoadNumber2">#REF!</definedName>
    <definedName name="ES9_UltimateLoadNumber3">#REF!</definedName>
    <definedName name="ES9_UltimateLoadNumber4">#REF!</definedName>
    <definedName name="ES9_UltimateLoadNumber5">#REF!</definedName>
    <definedName name="_xlnm.Print_Titles" localSheetId="0">'1'!#REF!</definedName>
    <definedName name="_xlnm.Print_Area" localSheetId="0">'1'!$B$1:$H$32</definedName>
  </definedNames>
  <calcPr calcId="145621"/>
</workbook>
</file>

<file path=xl/calcChain.xml><?xml version="1.0" encoding="utf-8"?>
<calcChain xmlns="http://schemas.openxmlformats.org/spreadsheetml/2006/main">
  <c r="K6" i="26" l="1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5" i="26"/>
  <c r="N15" i="26"/>
  <c r="N14" i="26"/>
  <c r="O26" i="26" l="1"/>
  <c r="O27" i="26"/>
  <c r="O30" i="26"/>
  <c r="O29" i="26" l="1"/>
  <c r="G30" i="26"/>
  <c r="G27" i="26"/>
  <c r="G29" i="26" s="1"/>
  <c r="G26" i="26"/>
  <c r="O28" i="26" l="1"/>
  <c r="G28" i="26"/>
  <c r="O31" i="26" l="1"/>
  <c r="O17" i="26"/>
  <c r="O18" i="26"/>
  <c r="G31" i="26"/>
</calcChain>
</file>

<file path=xl/sharedStrings.xml><?xml version="1.0" encoding="utf-8"?>
<sst xmlns="http://schemas.openxmlformats.org/spreadsheetml/2006/main" count="36" uniqueCount="22">
  <si>
    <t>kN</t>
  </si>
  <si>
    <r>
      <rPr>
        <b/>
        <sz val="11"/>
        <rFont val="Tempus Sans ITC"/>
        <family val="5"/>
      </rPr>
      <t>∑</t>
    </r>
    <r>
      <rPr>
        <b/>
        <sz val="11"/>
        <rFont val="Arial"/>
        <family val="2"/>
      </rPr>
      <t>N</t>
    </r>
    <r>
      <rPr>
        <b/>
        <vertAlign val="subscript"/>
        <sz val="11"/>
        <rFont val="Arial"/>
        <family val="2"/>
      </rPr>
      <t xml:space="preserve">u,i </t>
    </r>
    <r>
      <rPr>
        <b/>
        <sz val="11"/>
        <rFont val="Arial"/>
        <family val="2"/>
      </rPr>
      <t>=</t>
    </r>
  </si>
  <si>
    <r>
      <t>s</t>
    </r>
    <r>
      <rPr>
        <b/>
        <vertAlign val="subscript"/>
        <sz val="11"/>
        <rFont val="Arial"/>
        <family val="2"/>
      </rPr>
      <t xml:space="preserve">(n) </t>
    </r>
    <r>
      <rPr>
        <b/>
        <sz val="11"/>
        <rFont val="Arial"/>
        <family val="2"/>
      </rPr>
      <t>=</t>
    </r>
  </si>
  <si>
    <r>
      <t>v</t>
    </r>
    <r>
      <rPr>
        <b/>
        <vertAlign val="subscript"/>
        <sz val="11"/>
        <rFont val="Arial"/>
        <family val="2"/>
      </rPr>
      <t xml:space="preserve">(n) </t>
    </r>
    <r>
      <rPr>
        <b/>
        <sz val="11"/>
        <rFont val="Arial"/>
        <family val="2"/>
      </rPr>
      <t>=</t>
    </r>
  </si>
  <si>
    <r>
      <t>N</t>
    </r>
    <r>
      <rPr>
        <b/>
        <vertAlign val="subscript"/>
        <sz val="11"/>
        <rFont val="Arial"/>
        <family val="2"/>
      </rPr>
      <t>Rm</t>
    </r>
    <r>
      <rPr>
        <b/>
        <sz val="11"/>
        <rFont val="Arial"/>
        <family val="2"/>
      </rPr>
      <t xml:space="preserve"> = </t>
    </r>
  </si>
  <si>
    <t>n</t>
  </si>
  <si>
    <t>n =</t>
  </si>
  <si>
    <r>
      <t>Standard deviation: s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= (</t>
    </r>
    <r>
      <rPr>
        <sz val="10"/>
        <rFont val="Tempus Sans ITC"/>
        <family val="5"/>
      </rPr>
      <t>∑</t>
    </r>
    <r>
      <rPr>
        <vertAlign val="superscript"/>
        <sz val="11"/>
        <rFont val="Arial"/>
        <family val="2"/>
      </rPr>
      <t>n</t>
    </r>
    <r>
      <rPr>
        <vertAlign val="subscript"/>
        <sz val="11"/>
        <rFont val="Arial"/>
        <family val="2"/>
      </rPr>
      <t xml:space="preserve">i=1 </t>
    </r>
    <r>
      <rPr>
        <sz val="11"/>
        <rFont val="Arial"/>
        <family val="2"/>
      </rPr>
      <t>(N</t>
    </r>
    <r>
      <rPr>
        <vertAlign val="subscript"/>
        <sz val="11"/>
        <rFont val="Arial"/>
        <family val="2"/>
      </rPr>
      <t>Rm</t>
    </r>
    <r>
      <rPr>
        <sz val="11"/>
        <rFont val="Arial"/>
        <family val="2"/>
      </rPr>
      <t>-N</t>
    </r>
    <r>
      <rPr>
        <vertAlign val="subscript"/>
        <sz val="11"/>
        <rFont val="Arial"/>
        <family val="2"/>
      </rPr>
      <t>u,i</t>
    </r>
    <r>
      <rPr>
        <sz val="11"/>
        <rFont val="Arial"/>
        <family val="2"/>
      </rPr>
      <t>)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/ (n-1))</t>
    </r>
    <r>
      <rPr>
        <vertAlign val="superscript"/>
        <sz val="11"/>
        <rFont val="Arial"/>
        <family val="2"/>
      </rPr>
      <t>0,5</t>
    </r>
  </si>
  <si>
    <r>
      <t>t</t>
    </r>
    <r>
      <rPr>
        <b/>
        <vertAlign val="subscript"/>
        <sz val="11"/>
        <rFont val="Arial"/>
        <family val="2"/>
      </rPr>
      <t>(n)</t>
    </r>
    <r>
      <rPr>
        <b/>
        <sz val="11"/>
        <rFont val="Arial"/>
        <family val="2"/>
      </rPr>
      <t xml:space="preserve"> =</t>
    </r>
  </si>
  <si>
    <t>t</t>
  </si>
  <si>
    <t>NRm + 3*S</t>
  </si>
  <si>
    <t>NRm - 3*S</t>
  </si>
  <si>
    <t>max</t>
  </si>
  <si>
    <t>min</t>
  </si>
  <si>
    <t>Total number ,n</t>
  </si>
  <si>
    <r>
      <t>Mean value : N</t>
    </r>
    <r>
      <rPr>
        <vertAlign val="subscript"/>
        <sz val="11"/>
        <rFont val="Arial"/>
        <family val="2"/>
      </rPr>
      <t>Rm</t>
    </r>
  </si>
  <si>
    <r>
      <rPr>
        <sz val="11"/>
        <rFont val="Arial"/>
        <family val="2"/>
        <charset val="204"/>
      </rPr>
      <t>t</t>
    </r>
    <r>
      <rPr>
        <sz val="11"/>
        <rFont val="Times New Roman"/>
        <family val="1"/>
      </rPr>
      <t>-</t>
    </r>
    <r>
      <rPr>
        <sz val="11"/>
        <rFont val="Arial"/>
        <family val="2"/>
      </rPr>
      <t xml:space="preserve">factor </t>
    </r>
  </si>
  <si>
    <r>
      <t>Coefficient of variation : v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= s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/ N</t>
    </r>
    <r>
      <rPr>
        <vertAlign val="subscript"/>
        <sz val="11"/>
        <rFont val="Arial"/>
        <family val="2"/>
      </rPr>
      <t>Rm</t>
    </r>
  </si>
  <si>
    <r>
      <t xml:space="preserve">Sum of all  values: </t>
    </r>
    <r>
      <rPr>
        <sz val="11"/>
        <rFont val="Tempus Sans ITC"/>
        <family val="5"/>
      </rPr>
      <t>∑</t>
    </r>
    <r>
      <rPr>
        <sz val="11"/>
        <rFont val="Arial"/>
        <family val="2"/>
      </rPr>
      <t>NR</t>
    </r>
    <r>
      <rPr>
        <vertAlign val="subscript"/>
        <sz val="11"/>
        <rFont val="Arial"/>
        <family val="2"/>
      </rPr>
      <t>u,i</t>
    </r>
  </si>
  <si>
    <r>
      <t>N</t>
    </r>
    <r>
      <rPr>
        <b/>
        <vertAlign val="subscript"/>
        <sz val="11"/>
        <rFont val="Arial"/>
        <family val="2"/>
      </rPr>
      <t>u,i</t>
    </r>
  </si>
  <si>
    <r>
      <t>N</t>
    </r>
    <r>
      <rPr>
        <b/>
        <vertAlign val="subscript"/>
        <sz val="11"/>
        <rFont val="Arial"/>
        <family val="2"/>
      </rPr>
      <t>u,i</t>
    </r>
    <r>
      <rPr>
        <b/>
        <sz val="11"/>
        <rFont val="Arial"/>
        <family val="2"/>
      </rPr>
      <t xml:space="preserve"> </t>
    </r>
  </si>
  <si>
    <t xml:space="preserve">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</si>
</sst>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_ ;\-0.00\ "/>
    <numFmt numFmtId="167" formatCode="0_ ;\-0\ "/>
  </numFmts>
  <fonts count="18" x14ac:knownFonts="1">
    <font>
      <sz val="10"/>
      <name val="HELVETICA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sz val="11"/>
      <name val="Helvetica"/>
      <family val="2"/>
    </font>
    <font>
      <sz val="11"/>
      <color indexed="50"/>
      <name val="Arial"/>
      <family val="2"/>
    </font>
    <font>
      <b/>
      <sz val="11"/>
      <name val="Arial"/>
      <family val="2"/>
    </font>
    <font>
      <sz val="11"/>
      <name val="Arial Black"/>
      <family val="2"/>
    </font>
    <font>
      <b/>
      <vertAlign val="subscript"/>
      <sz val="11"/>
      <name val="Arial"/>
      <family val="2"/>
    </font>
    <font>
      <sz val="11"/>
      <name val="Times New Roman"/>
      <family val="1"/>
    </font>
    <font>
      <sz val="11"/>
      <name val="Tempus Sans ITC"/>
      <family val="5"/>
    </font>
    <font>
      <b/>
      <sz val="11"/>
      <name val="Tempus Sans ITC"/>
      <family val="5"/>
    </font>
    <font>
      <sz val="10"/>
      <name val="Tempus Sans ITC"/>
      <family val="5"/>
    </font>
    <font>
      <vertAlign val="superscript"/>
      <sz val="11"/>
      <name val="Arial"/>
      <family val="2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quotePrefix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9" fillId="3" borderId="1" xfId="0" quotePrefix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 applyProtection="1">
      <alignment horizontal="center" vertical="center"/>
      <protection locked="0"/>
    </xf>
    <xf numFmtId="165" fontId="5" fillId="3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4" fontId="5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Border="1" applyAlignment="1">
      <alignment horizontal="center" vertical="center"/>
    </xf>
    <xf numFmtId="167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 applyProtection="1">
      <alignment horizontal="right" vertical="center" indent="3"/>
      <protection locked="0"/>
    </xf>
    <xf numFmtId="165" fontId="9" fillId="2" borderId="10" xfId="0" applyNumberFormat="1" applyFont="1" applyFill="1" applyBorder="1" applyAlignment="1" applyProtection="1">
      <alignment horizontal="right" vertical="center" indent="3"/>
      <protection locked="0"/>
    </xf>
    <xf numFmtId="165" fontId="9" fillId="2" borderId="11" xfId="0" applyNumberFormat="1" applyFont="1" applyFill="1" applyBorder="1" applyAlignment="1" applyProtection="1">
      <alignment horizontal="right" vertical="center" indent="3"/>
      <protection locked="0"/>
    </xf>
    <xf numFmtId="165" fontId="9" fillId="4" borderId="10" xfId="0" applyNumberFormat="1" applyFont="1" applyFill="1" applyBorder="1" applyAlignment="1" applyProtection="1">
      <alignment horizontal="right" vertical="center" indent="3"/>
      <protection locked="0"/>
    </xf>
    <xf numFmtId="165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 applyProtection="1">
      <alignment horizontal="center" vertical="center"/>
      <protection locked="0"/>
    </xf>
    <xf numFmtId="165" fontId="9" fillId="3" borderId="7" xfId="0" applyNumberFormat="1" applyFont="1" applyFill="1" applyBorder="1" applyAlignment="1" applyProtection="1">
      <alignment horizontal="center" vertical="center"/>
      <protection locked="0"/>
    </xf>
    <xf numFmtId="165" fontId="9" fillId="4" borderId="8" xfId="0" applyNumberFormat="1" applyFont="1" applyFill="1" applyBorder="1" applyAlignment="1" applyProtection="1">
      <alignment horizontal="center" vertical="center"/>
      <protection locked="0"/>
    </xf>
  </cellXfs>
  <cellStyles count="4">
    <cellStyle name="Normal 2" xfId="1"/>
    <cellStyle name="Normal 3" xfId="2"/>
    <cellStyle name="Standard 2" xfId="3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8989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81"/>
  <sheetViews>
    <sheetView tabSelected="1" zoomScale="90" zoomScaleNormal="90" zoomScaleSheetLayoutView="70" workbookViewId="0">
      <selection activeCell="M16" sqref="M16"/>
    </sheetView>
  </sheetViews>
  <sheetFormatPr defaultColWidth="11.42578125" defaultRowHeight="14.25" outlineLevelCol="1" x14ac:dyDescent="0.2"/>
  <cols>
    <col min="1" max="1" width="5.5703125" style="15" customWidth="1"/>
    <col min="2" max="2" width="13.140625" style="15" customWidth="1"/>
    <col min="3" max="3" width="16.5703125" style="15" customWidth="1"/>
    <col min="4" max="4" width="3.42578125" style="15" customWidth="1"/>
    <col min="5" max="5" width="41.7109375" style="15" customWidth="1"/>
    <col min="6" max="6" width="15.85546875" style="15" customWidth="1"/>
    <col min="7" max="7" width="10" style="15" customWidth="1"/>
    <col min="8" max="8" width="4.85546875" style="15" customWidth="1"/>
    <col min="9" max="10" width="11.42578125" style="1" customWidth="1"/>
    <col min="11" max="11" width="15.5703125" style="1" customWidth="1" outlineLevel="1"/>
    <col min="12" max="12" width="11.42578125" style="1" customWidth="1" outlineLevel="1"/>
    <col min="13" max="13" width="41.5703125" style="1" customWidth="1"/>
    <col min="14" max="14" width="16.5703125" style="1" customWidth="1"/>
    <col min="15" max="18" width="11.42578125" style="1" customWidth="1"/>
    <col min="19" max="16384" width="11.42578125" style="1"/>
  </cols>
  <sheetData>
    <row r="1" spans="1:25" s="15" customFormat="1" ht="16.5" customHeight="1" x14ac:dyDescent="0.2">
      <c r="A1" s="17"/>
      <c r="B1" s="25"/>
      <c r="C1" s="26"/>
      <c r="D1" s="26"/>
      <c r="E1" s="26"/>
      <c r="F1" s="26"/>
      <c r="G1" s="26"/>
      <c r="H1" s="27"/>
    </row>
    <row r="2" spans="1:25" s="15" customFormat="1" ht="16.5" customHeight="1" x14ac:dyDescent="0.2">
      <c r="A2" s="17"/>
      <c r="B2" s="11"/>
      <c r="C2" s="4"/>
      <c r="D2" s="4"/>
      <c r="E2" s="4"/>
      <c r="F2" s="5"/>
      <c r="G2" s="6"/>
      <c r="H2" s="4"/>
      <c r="V2" s="18"/>
    </row>
    <row r="3" spans="1:25" s="15" customFormat="1" ht="16.5" customHeight="1" x14ac:dyDescent="0.2">
      <c r="A3" s="17"/>
      <c r="B3" s="11"/>
      <c r="C3" s="12"/>
      <c r="D3" s="4"/>
      <c r="E3" s="4"/>
      <c r="F3" s="4"/>
      <c r="G3" s="4"/>
      <c r="H3" s="4"/>
      <c r="J3" s="11"/>
      <c r="K3" s="12"/>
      <c r="Y3" s="19"/>
    </row>
    <row r="4" spans="1:25" s="15" customFormat="1" ht="16.5" customHeight="1" thickBot="1" x14ac:dyDescent="0.25">
      <c r="A4" s="17"/>
      <c r="B4" s="7" t="s">
        <v>21</v>
      </c>
      <c r="C4" s="38" t="s">
        <v>20</v>
      </c>
      <c r="D4" s="8"/>
      <c r="E4" s="4"/>
      <c r="F4" s="4"/>
      <c r="G4" s="4"/>
      <c r="H4" s="4"/>
      <c r="J4" s="7" t="s">
        <v>21</v>
      </c>
      <c r="K4" s="38" t="s">
        <v>19</v>
      </c>
      <c r="Y4" s="19"/>
    </row>
    <row r="5" spans="1:25" s="15" customFormat="1" ht="16.5" customHeight="1" x14ac:dyDescent="0.2">
      <c r="A5" s="17"/>
      <c r="B5" s="37">
        <v>1</v>
      </c>
      <c r="C5" s="39">
        <v>22.37</v>
      </c>
      <c r="D5" s="4"/>
      <c r="E5" s="4"/>
      <c r="F5" s="4"/>
      <c r="G5" s="4"/>
      <c r="H5" s="4"/>
      <c r="J5" s="37">
        <v>1</v>
      </c>
      <c r="K5" s="42" t="str">
        <f>IF(OR(C5=MIN($C$5:$C$24),C5=MAX($C$5:$C$24))*(COUNTIF($C$5:C5,C5)=1),"",IF(C5="","",C5))</f>
        <v/>
      </c>
      <c r="Y5" s="19"/>
    </row>
    <row r="6" spans="1:25" s="15" customFormat="1" ht="16.5" customHeight="1" x14ac:dyDescent="0.2">
      <c r="A6" s="17"/>
      <c r="B6" s="37">
        <v>2</v>
      </c>
      <c r="C6" s="40">
        <v>21.55</v>
      </c>
      <c r="D6" s="4"/>
      <c r="E6" s="4"/>
      <c r="F6" s="4"/>
      <c r="G6" s="4"/>
      <c r="H6" s="4"/>
      <c r="J6" s="37">
        <v>2</v>
      </c>
      <c r="K6" s="42">
        <f>IF(OR(C6=MIN($C$5:$C$24),C6=MAX($C$5:$C$24))*(COUNTIF($C$5:C6,C6)=1),"",IF(C6="","",C6))</f>
        <v>21.55</v>
      </c>
      <c r="V6" s="30" t="s">
        <v>0</v>
      </c>
      <c r="Y6" s="19"/>
    </row>
    <row r="7" spans="1:25" s="15" customFormat="1" ht="16.5" customHeight="1" x14ac:dyDescent="0.2">
      <c r="A7" s="17"/>
      <c r="B7" s="37">
        <v>3</v>
      </c>
      <c r="C7" s="40">
        <v>21.25</v>
      </c>
      <c r="D7" s="4"/>
      <c r="E7" s="4"/>
      <c r="F7" s="4"/>
      <c r="G7" s="4"/>
      <c r="H7" s="4"/>
      <c r="J7" s="37">
        <v>3</v>
      </c>
      <c r="K7" s="42">
        <f>IF(OR(C7=MIN($C$5:$C$24),C7=MAX($C$5:$C$24))*(COUNTIF($C$5:C7,C7)=1),"",IF(C7="","",C7))</f>
        <v>21.25</v>
      </c>
      <c r="V7" s="30" t="s">
        <v>0</v>
      </c>
      <c r="Y7" s="19"/>
    </row>
    <row r="8" spans="1:25" s="15" customFormat="1" ht="16.5" customHeight="1" x14ac:dyDescent="0.2">
      <c r="A8" s="17"/>
      <c r="B8" s="37">
        <v>4</v>
      </c>
      <c r="C8" s="40">
        <v>21.17</v>
      </c>
      <c r="D8" s="4"/>
      <c r="E8" s="4"/>
      <c r="F8" s="4"/>
      <c r="G8" s="4"/>
      <c r="H8" s="4"/>
      <c r="J8" s="37">
        <v>4</v>
      </c>
      <c r="K8" s="42">
        <f>IF(OR(C8=MIN($C$5:$C$24),C8=MAX($C$5:$C$24))*(COUNTIF($C$5:C8,C8)=1),"",IF(C8="","",C8))</f>
        <v>21.17</v>
      </c>
      <c r="Y8" s="19"/>
    </row>
    <row r="9" spans="1:25" s="15" customFormat="1" ht="16.5" customHeight="1" x14ac:dyDescent="0.2">
      <c r="A9" s="17"/>
      <c r="B9" s="37">
        <v>5</v>
      </c>
      <c r="C9" s="40">
        <v>22</v>
      </c>
      <c r="D9" s="4"/>
      <c r="E9" s="3"/>
      <c r="F9" s="3"/>
      <c r="G9" s="3"/>
      <c r="H9" s="3"/>
      <c r="J9" s="37">
        <v>5</v>
      </c>
      <c r="K9" s="42">
        <f>IF(OR(C9=MIN($C$5:$C$24),C9=MAX($C$5:$C$24))*(COUNTIF($C$5:C9,C9)=1),"",IF(C9="","",C9))</f>
        <v>22</v>
      </c>
      <c r="Y9" s="19"/>
    </row>
    <row r="10" spans="1:25" s="15" customFormat="1" ht="16.5" customHeight="1" x14ac:dyDescent="0.2">
      <c r="A10" s="17"/>
      <c r="B10" s="37">
        <v>6</v>
      </c>
      <c r="C10" s="40">
        <v>21</v>
      </c>
      <c r="D10" s="4"/>
      <c r="E10" s="3"/>
      <c r="F10" s="3"/>
      <c r="G10" s="4"/>
      <c r="H10" s="4"/>
      <c r="J10" s="37">
        <v>6</v>
      </c>
      <c r="K10" s="42" t="str">
        <f>IF(OR(C10=MIN($C$5:$C$24),C10=MAX($C$5:$C$24))*(COUNTIF($C$5:C10,C10)=1),"",IF(C10="","",C10))</f>
        <v/>
      </c>
      <c r="Y10" s="19"/>
    </row>
    <row r="11" spans="1:25" s="15" customFormat="1" ht="16.5" customHeight="1" x14ac:dyDescent="0.2">
      <c r="A11" s="17"/>
      <c r="B11" s="37">
        <v>7</v>
      </c>
      <c r="C11" s="40">
        <v>21.5</v>
      </c>
      <c r="D11" s="4"/>
      <c r="E11" s="11"/>
      <c r="F11" s="10"/>
      <c r="G11" s="4"/>
      <c r="H11" s="4"/>
      <c r="J11" s="37">
        <v>7</v>
      </c>
      <c r="K11" s="42">
        <f>IF(OR(C11=MIN($C$5:$C$24),C11=MAX($C$5:$C$24))*(COUNTIF($C$5:C11,C11)=1),"",IF(C11="","",C11))</f>
        <v>21.5</v>
      </c>
      <c r="U11" s="17"/>
      <c r="V11" s="20"/>
      <c r="W11" s="17"/>
    </row>
    <row r="12" spans="1:25" s="15" customFormat="1" ht="16.5" customHeight="1" x14ac:dyDescent="0.2">
      <c r="A12" s="17"/>
      <c r="B12" s="37">
        <v>8</v>
      </c>
      <c r="C12" s="40">
        <v>21</v>
      </c>
      <c r="D12" s="4"/>
      <c r="E12" s="4"/>
      <c r="F12" s="9"/>
      <c r="G12" s="14"/>
      <c r="H12" s="4"/>
      <c r="J12" s="37">
        <v>8</v>
      </c>
      <c r="K12" s="42">
        <f>IF(OR(C12=MIN($C$5:$C$24),C12=MAX($C$5:$C$24))*(COUNTIF($C$5:C12,C12)=1),"",IF(C12="","",C12))</f>
        <v>21</v>
      </c>
      <c r="U12" s="17"/>
      <c r="V12" s="20"/>
      <c r="W12" s="17"/>
    </row>
    <row r="13" spans="1:25" s="15" customFormat="1" ht="16.5" customHeight="1" thickBot="1" x14ac:dyDescent="0.25">
      <c r="A13" s="17"/>
      <c r="B13" s="37">
        <v>9</v>
      </c>
      <c r="C13" s="40">
        <v>21.1</v>
      </c>
      <c r="D13" s="4"/>
      <c r="E13" s="4"/>
      <c r="F13" s="9"/>
      <c r="G13" s="14"/>
      <c r="H13" s="4"/>
      <c r="I13" s="16"/>
      <c r="J13" s="37">
        <v>9</v>
      </c>
      <c r="K13" s="42">
        <f>IF(OR(C13=MIN($C$5:$C$24),C13=MAX($C$5:$C$24))*(COUNTIF($C$5:C13,C13)=1),"",IF(C13="","",C13))</f>
        <v>21.1</v>
      </c>
      <c r="S13" s="19"/>
      <c r="U13" s="17"/>
      <c r="V13" s="20"/>
      <c r="W13" s="17"/>
    </row>
    <row r="14" spans="1:25" s="15" customFormat="1" ht="16.5" customHeight="1" x14ac:dyDescent="0.2">
      <c r="A14" s="17"/>
      <c r="B14" s="37">
        <v>10</v>
      </c>
      <c r="C14" s="40">
        <v>21.3</v>
      </c>
      <c r="D14" s="4"/>
      <c r="E14" s="4"/>
      <c r="F14" s="9"/>
      <c r="G14" s="14"/>
      <c r="H14" s="4"/>
      <c r="J14" s="37">
        <v>10</v>
      </c>
      <c r="K14" s="42">
        <f>IF(OR(C14=MIN($C$5:$C$24),C14=MAX($C$5:$C$24))*(COUNTIF($C$5:C14,C14)=1),"",IF(C14="","",C14))</f>
        <v>21.3</v>
      </c>
      <c r="N14" s="43">
        <f>MAX(C5:C24)</f>
        <v>22.37</v>
      </c>
      <c r="O14" s="44" t="s">
        <v>12</v>
      </c>
      <c r="S14" s="19"/>
      <c r="U14" s="17"/>
      <c r="V14" s="20"/>
      <c r="W14" s="17"/>
    </row>
    <row r="15" spans="1:25" s="15" customFormat="1" ht="16.5" customHeight="1" thickBot="1" x14ac:dyDescent="0.25">
      <c r="A15" s="17"/>
      <c r="B15" s="37">
        <v>11</v>
      </c>
      <c r="C15" s="40"/>
      <c r="D15" s="4"/>
      <c r="E15" s="4"/>
      <c r="F15" s="4"/>
      <c r="G15" s="4"/>
      <c r="H15" s="4"/>
      <c r="J15" s="37">
        <v>11</v>
      </c>
      <c r="K15" s="42" t="str">
        <f>IF(OR(C15=MIN($C$5:$C$24),C15=MAX($C$5:$C$24))*(COUNTIF($C$5:C15,C15)=1),"",IF(C15="","",C15))</f>
        <v/>
      </c>
      <c r="N15" s="45">
        <f>MIN(C5:C24)</f>
        <v>21</v>
      </c>
      <c r="O15" s="46" t="s">
        <v>13</v>
      </c>
      <c r="S15" s="19"/>
      <c r="U15" s="17"/>
      <c r="V15" s="20"/>
      <c r="W15" s="17"/>
    </row>
    <row r="16" spans="1:25" s="15" customFormat="1" ht="16.5" customHeight="1" thickBot="1" x14ac:dyDescent="0.25">
      <c r="A16" s="17"/>
      <c r="B16" s="37">
        <v>12</v>
      </c>
      <c r="C16" s="40"/>
      <c r="D16" s="4"/>
      <c r="E16" s="4"/>
      <c r="F16" s="9"/>
      <c r="G16" s="14"/>
      <c r="H16" s="4"/>
      <c r="J16" s="37">
        <v>12</v>
      </c>
      <c r="K16" s="42" t="str">
        <f>IF(OR(C16=MIN($C$5:$C$24),C16=MAX($C$5:$C$24))*(COUNTIF($C$5:C16,C16)=1),"",IF(C16="","",C16))</f>
        <v/>
      </c>
      <c r="S16" s="19"/>
      <c r="U16" s="17"/>
      <c r="V16" s="20"/>
      <c r="W16" s="17"/>
    </row>
    <row r="17" spans="1:23" s="15" customFormat="1" ht="16.5" customHeight="1" x14ac:dyDescent="0.2">
      <c r="A17" s="17"/>
      <c r="B17" s="37">
        <v>13</v>
      </c>
      <c r="C17" s="40"/>
      <c r="D17" s="4"/>
      <c r="E17" s="4"/>
      <c r="F17" s="9"/>
      <c r="G17" s="14"/>
      <c r="H17" s="4"/>
      <c r="J17" s="37">
        <v>13</v>
      </c>
      <c r="K17" s="42" t="str">
        <f>IF(OR(C17=MIN($C$5:$C$24),C17=MAX($C$5:$C$24))*(COUNTIF($C$5:C17,C17)=1),"",IF(C17="","",C17))</f>
        <v/>
      </c>
      <c r="N17" s="47" t="s">
        <v>10</v>
      </c>
      <c r="O17" s="48">
        <f>O28+3*O30</f>
        <v>22.317066045392721</v>
      </c>
      <c r="S17" s="19"/>
      <c r="U17" s="17"/>
      <c r="V17" s="20"/>
      <c r="W17" s="17"/>
    </row>
    <row r="18" spans="1:23" s="15" customFormat="1" ht="16.5" customHeight="1" thickBot="1" x14ac:dyDescent="0.25">
      <c r="A18" s="17"/>
      <c r="B18" s="37">
        <v>14</v>
      </c>
      <c r="C18" s="40"/>
      <c r="D18" s="4"/>
      <c r="E18" s="4"/>
      <c r="F18" s="9"/>
      <c r="G18" s="14"/>
      <c r="H18" s="4"/>
      <c r="J18" s="37">
        <v>14</v>
      </c>
      <c r="K18" s="42" t="str">
        <f>IF(OR(C18=MIN($C$5:$C$24),C18=MAX($C$5:$C$24))*(COUNTIF($C$5:C18,C18)=1),"",IF(C18="","",C18))</f>
        <v/>
      </c>
      <c r="N18" s="49" t="s">
        <v>11</v>
      </c>
      <c r="O18" s="50">
        <f>O28-3*O30</f>
        <v>20.40043395460728</v>
      </c>
      <c r="S18" s="19"/>
      <c r="U18" s="17"/>
      <c r="V18" s="20"/>
      <c r="W18" s="17"/>
    </row>
    <row r="19" spans="1:23" s="15" customFormat="1" ht="16.5" customHeight="1" x14ac:dyDescent="0.2">
      <c r="A19" s="17"/>
      <c r="B19" s="37">
        <v>15</v>
      </c>
      <c r="C19" s="40"/>
      <c r="D19" s="4"/>
      <c r="E19" s="4"/>
      <c r="F19" s="9"/>
      <c r="G19" s="14"/>
      <c r="H19" s="4"/>
      <c r="J19" s="37">
        <v>15</v>
      </c>
      <c r="K19" s="42" t="str">
        <f>IF(OR(C19=MIN($C$5:$C$24),C19=MAX($C$5:$C$24))*(COUNTIF($C$5:C19,C19)=1),"",IF(C19="","",C19))</f>
        <v/>
      </c>
      <c r="S19" s="19"/>
      <c r="U19" s="17"/>
      <c r="V19" s="20"/>
      <c r="W19" s="17"/>
    </row>
    <row r="20" spans="1:23" s="15" customFormat="1" ht="16.5" customHeight="1" x14ac:dyDescent="0.2">
      <c r="A20" s="17"/>
      <c r="B20" s="37">
        <v>16</v>
      </c>
      <c r="C20" s="40"/>
      <c r="D20" s="4"/>
      <c r="E20" s="4"/>
      <c r="F20" s="9"/>
      <c r="G20" s="14"/>
      <c r="H20" s="4"/>
      <c r="J20" s="37">
        <v>16</v>
      </c>
      <c r="K20" s="42" t="str">
        <f>IF(OR(C20=MIN($C$5:$C$24),C20=MAX($C$5:$C$24))*(COUNTIF($C$5:C20,C20)=1),"",IF(C20="","",C20))</f>
        <v/>
      </c>
      <c r="S20" s="19"/>
      <c r="U20" s="17"/>
      <c r="V20" s="20"/>
      <c r="W20" s="17"/>
    </row>
    <row r="21" spans="1:23" s="15" customFormat="1" ht="16.5" customHeight="1" x14ac:dyDescent="0.2">
      <c r="A21" s="17"/>
      <c r="B21" s="37">
        <v>17</v>
      </c>
      <c r="C21" s="40"/>
      <c r="D21" s="4"/>
      <c r="E21" s="4"/>
      <c r="F21" s="9"/>
      <c r="G21" s="14"/>
      <c r="H21" s="4"/>
      <c r="J21" s="37">
        <v>17</v>
      </c>
      <c r="K21" s="42" t="str">
        <f>IF(OR(C21=MIN($C$5:$C$24),C21=MAX($C$5:$C$24))*(COUNTIF($C$5:C21,C21)=1),"",IF(C21="","",C21))</f>
        <v/>
      </c>
      <c r="S21" s="19"/>
      <c r="U21" s="17"/>
      <c r="V21" s="20"/>
      <c r="W21" s="17"/>
    </row>
    <row r="22" spans="1:23" s="15" customFormat="1" ht="16.5" customHeight="1" x14ac:dyDescent="0.2">
      <c r="A22" s="17"/>
      <c r="B22" s="37">
        <v>18</v>
      </c>
      <c r="C22" s="40"/>
      <c r="D22" s="4"/>
      <c r="E22" s="4"/>
      <c r="F22" s="9"/>
      <c r="G22" s="14"/>
      <c r="H22" s="4"/>
      <c r="J22" s="37">
        <v>18</v>
      </c>
      <c r="K22" s="42" t="str">
        <f>IF(OR(C22=MIN($C$5:$C$24),C22=MAX($C$5:$C$24))*(COUNTIF($C$5:C22,C22)=1),"",IF(C22="","",C22))</f>
        <v/>
      </c>
      <c r="S22" s="19"/>
      <c r="U22" s="17"/>
      <c r="V22" s="20"/>
      <c r="W22" s="17"/>
    </row>
    <row r="23" spans="1:23" s="15" customFormat="1" ht="16.5" customHeight="1" x14ac:dyDescent="0.2">
      <c r="A23" s="17"/>
      <c r="B23" s="37">
        <v>19</v>
      </c>
      <c r="C23" s="40"/>
      <c r="D23" s="4"/>
      <c r="E23" s="4"/>
      <c r="F23" s="9"/>
      <c r="G23" s="14"/>
      <c r="H23" s="4"/>
      <c r="J23" s="37">
        <v>19</v>
      </c>
      <c r="K23" s="42" t="str">
        <f>IF(OR(C23=MIN($C$5:$C$24),C23=MAX($C$5:$C$24))*(COUNTIF($C$5:C23,C23)=1),"",IF(C23="","",C23))</f>
        <v/>
      </c>
      <c r="S23" s="19"/>
      <c r="U23" s="17"/>
      <c r="V23" s="20"/>
      <c r="W23" s="17"/>
    </row>
    <row r="24" spans="1:23" s="15" customFormat="1" ht="16.5" customHeight="1" thickBot="1" x14ac:dyDescent="0.25">
      <c r="A24" s="17"/>
      <c r="B24" s="37">
        <v>20</v>
      </c>
      <c r="C24" s="41"/>
      <c r="D24" s="4"/>
      <c r="E24" s="4"/>
      <c r="F24" s="9"/>
      <c r="G24" s="14"/>
      <c r="H24" s="4"/>
      <c r="J24" s="37">
        <v>20</v>
      </c>
      <c r="K24" s="42" t="str">
        <f>IF(OR(C24=MIN($C$5:$C$24),C24=MAX($C$5:$C$24))*(COUNTIF($C$5:C24,C24)=1),"",IF(C24="","",C24))</f>
        <v/>
      </c>
      <c r="S24" s="19"/>
      <c r="U24" s="17"/>
      <c r="V24" s="20"/>
      <c r="W24" s="17"/>
    </row>
    <row r="25" spans="1:23" ht="18.75" x14ac:dyDescent="0.2">
      <c r="A25" s="17"/>
      <c r="B25" s="11"/>
      <c r="C25" s="4"/>
      <c r="D25" s="4"/>
      <c r="E25" s="4"/>
      <c r="F25" s="5"/>
      <c r="G25" s="6"/>
      <c r="H25" s="4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15" customFormat="1" ht="16.5" customHeight="1" x14ac:dyDescent="0.2">
      <c r="A26" s="17"/>
      <c r="B26" s="23" t="s">
        <v>18</v>
      </c>
      <c r="C26" s="24"/>
      <c r="D26" s="24"/>
      <c r="E26" s="24"/>
      <c r="F26" s="22" t="s">
        <v>1</v>
      </c>
      <c r="G26" s="13">
        <f>SUM(C5:C24)</f>
        <v>214.24</v>
      </c>
      <c r="H26" s="7"/>
      <c r="J26" s="23" t="s">
        <v>18</v>
      </c>
      <c r="K26" s="24"/>
      <c r="L26" s="24"/>
      <c r="M26" s="24"/>
      <c r="N26" s="22" t="s">
        <v>1</v>
      </c>
      <c r="O26" s="13">
        <f>SUM(K5:K24)</f>
        <v>170.87</v>
      </c>
      <c r="P26" s="7"/>
      <c r="S26" s="19"/>
      <c r="U26" s="17"/>
      <c r="V26" s="17"/>
      <c r="W26" s="17"/>
    </row>
    <row r="27" spans="1:23" s="15" customFormat="1" ht="16.5" customHeight="1" x14ac:dyDescent="0.2">
      <c r="A27" s="17"/>
      <c r="B27" s="23" t="s">
        <v>14</v>
      </c>
      <c r="C27" s="24"/>
      <c r="D27" s="24"/>
      <c r="E27" s="24"/>
      <c r="F27" s="22" t="s">
        <v>6</v>
      </c>
      <c r="G27" s="21">
        <f>COUNT(C5:C24)</f>
        <v>10</v>
      </c>
      <c r="H27" s="7"/>
      <c r="J27" s="23" t="s">
        <v>14</v>
      </c>
      <c r="K27" s="24"/>
      <c r="L27" s="24"/>
      <c r="M27" s="24"/>
      <c r="N27" s="22" t="s">
        <v>6</v>
      </c>
      <c r="O27" s="21">
        <f>COUNTIF(K5:K24,"&gt;0")</f>
        <v>8</v>
      </c>
      <c r="P27" s="7"/>
      <c r="S27" s="19"/>
      <c r="U27" s="17"/>
      <c r="V27" s="17"/>
      <c r="W27" s="17"/>
    </row>
    <row r="28" spans="1:23" s="15" customFormat="1" ht="16.5" customHeight="1" x14ac:dyDescent="0.2">
      <c r="A28" s="17"/>
      <c r="B28" s="23" t="s">
        <v>15</v>
      </c>
      <c r="C28" s="24"/>
      <c r="D28" s="24"/>
      <c r="E28" s="24"/>
      <c r="F28" s="22" t="s">
        <v>4</v>
      </c>
      <c r="G28" s="13">
        <f>G26/G27</f>
        <v>21.423999999999999</v>
      </c>
      <c r="H28" s="7"/>
      <c r="J28" s="23" t="s">
        <v>15</v>
      </c>
      <c r="K28" s="24"/>
      <c r="L28" s="24"/>
      <c r="M28" s="24"/>
      <c r="N28" s="22" t="s">
        <v>4</v>
      </c>
      <c r="O28" s="13">
        <f>O26/O27</f>
        <v>21.358750000000001</v>
      </c>
      <c r="P28" s="7"/>
      <c r="S28" s="19"/>
      <c r="U28" s="17"/>
      <c r="V28" s="17"/>
      <c r="W28" s="17"/>
    </row>
    <row r="29" spans="1:23" s="15" customFormat="1" ht="16.5" customHeight="1" thickBot="1" x14ac:dyDescent="0.25">
      <c r="A29" s="17"/>
      <c r="B29" s="32" t="s">
        <v>16</v>
      </c>
      <c r="C29" s="33"/>
      <c r="D29" s="33"/>
      <c r="E29" s="33"/>
      <c r="F29" s="31" t="s">
        <v>8</v>
      </c>
      <c r="G29" s="13">
        <f>VLOOKUP(G27,K35:L51,2)</f>
        <v>2.5680000000000001</v>
      </c>
      <c r="H29" s="7"/>
      <c r="J29" s="32" t="s">
        <v>16</v>
      </c>
      <c r="K29" s="33"/>
      <c r="L29" s="33"/>
      <c r="M29" s="33"/>
      <c r="N29" s="31" t="s">
        <v>8</v>
      </c>
      <c r="O29" s="53">
        <f>VLOOKUP(O27,K35:L51,2)</f>
        <v>2.7549999999999999</v>
      </c>
      <c r="P29" s="7"/>
      <c r="S29" s="19"/>
      <c r="U29" s="17"/>
      <c r="V29" s="17"/>
      <c r="W29" s="17"/>
    </row>
    <row r="30" spans="1:23" s="15" customFormat="1" ht="16.5" customHeight="1" thickBot="1" x14ac:dyDescent="0.25">
      <c r="A30" s="17"/>
      <c r="B30" s="23" t="s">
        <v>7</v>
      </c>
      <c r="C30" s="24"/>
      <c r="D30" s="24"/>
      <c r="E30" s="24"/>
      <c r="F30" s="22" t="s">
        <v>2</v>
      </c>
      <c r="G30" s="13">
        <f>STDEV(C5:C24)</f>
        <v>0.45006666172912646</v>
      </c>
      <c r="H30" s="7"/>
      <c r="J30" s="28" t="s">
        <v>7</v>
      </c>
      <c r="K30" s="29"/>
      <c r="L30" s="29"/>
      <c r="M30" s="29"/>
      <c r="N30" s="51" t="s">
        <v>2</v>
      </c>
      <c r="O30" s="55">
        <f>STDEV(K5:K24)</f>
        <v>0.31943868179757323</v>
      </c>
      <c r="P30" s="52"/>
      <c r="S30" s="19"/>
      <c r="U30" s="17"/>
      <c r="V30" s="17"/>
      <c r="W30" s="17"/>
    </row>
    <row r="31" spans="1:23" s="15" customFormat="1" ht="16.5" customHeight="1" x14ac:dyDescent="0.2">
      <c r="A31" s="17"/>
      <c r="B31" s="23" t="s">
        <v>17</v>
      </c>
      <c r="C31" s="24"/>
      <c r="D31" s="24"/>
      <c r="E31" s="24"/>
      <c r="F31" s="22" t="s">
        <v>3</v>
      </c>
      <c r="G31" s="13">
        <f>G30/G28</f>
        <v>2.1007592500425994E-2</v>
      </c>
      <c r="H31" s="7"/>
      <c r="J31" s="23" t="s">
        <v>17</v>
      </c>
      <c r="K31" s="24"/>
      <c r="L31" s="24"/>
      <c r="M31" s="24"/>
      <c r="N31" s="22" t="s">
        <v>3</v>
      </c>
      <c r="O31" s="54">
        <f>O30/O28</f>
        <v>1.4955869692635253E-2</v>
      </c>
      <c r="P31" s="7"/>
      <c r="S31" s="19"/>
      <c r="U31" s="17"/>
      <c r="V31" s="17"/>
      <c r="W31" s="17"/>
    </row>
    <row r="32" spans="1:23" s="15" customFormat="1" ht="16.5" customHeight="1" x14ac:dyDescent="0.2">
      <c r="A32" s="17"/>
      <c r="B32" s="32"/>
      <c r="C32" s="33"/>
      <c r="D32" s="33"/>
      <c r="E32" s="33"/>
      <c r="F32" s="22"/>
      <c r="G32" s="13"/>
      <c r="H32" s="7"/>
      <c r="J32" s="32"/>
      <c r="K32" s="33"/>
      <c r="L32" s="33"/>
      <c r="M32" s="33"/>
      <c r="N32" s="22"/>
      <c r="O32" s="13"/>
      <c r="P32" s="7"/>
      <c r="S32" s="19"/>
      <c r="U32" s="17"/>
      <c r="V32" s="17"/>
      <c r="W32" s="17"/>
    </row>
    <row r="33" spans="11:12" s="15" customFormat="1" ht="124.5" customHeight="1" x14ac:dyDescent="0.2"/>
    <row r="34" spans="11:12" ht="15" x14ac:dyDescent="0.2">
      <c r="K34" s="34" t="s">
        <v>5</v>
      </c>
      <c r="L34" s="34" t="s">
        <v>9</v>
      </c>
    </row>
    <row r="35" spans="11:12" x14ac:dyDescent="0.2">
      <c r="K35" s="35">
        <v>4</v>
      </c>
      <c r="L35" s="35">
        <v>3.9569999999999999</v>
      </c>
    </row>
    <row r="36" spans="11:12" x14ac:dyDescent="0.2">
      <c r="K36" s="35">
        <v>5</v>
      </c>
      <c r="L36" s="36">
        <v>3.4</v>
      </c>
    </row>
    <row r="37" spans="11:12" x14ac:dyDescent="0.2">
      <c r="K37" s="35">
        <v>6</v>
      </c>
      <c r="L37" s="36">
        <v>3.0910000000000002</v>
      </c>
    </row>
    <row r="38" spans="11:12" x14ac:dyDescent="0.2">
      <c r="K38" s="35">
        <v>7</v>
      </c>
      <c r="L38" s="36">
        <v>2.8940000000000001</v>
      </c>
    </row>
    <row r="39" spans="11:12" x14ac:dyDescent="0.2">
      <c r="K39" s="35">
        <v>8</v>
      </c>
      <c r="L39" s="36">
        <v>2.7549999999999999</v>
      </c>
    </row>
    <row r="40" spans="11:12" x14ac:dyDescent="0.2">
      <c r="K40" s="35">
        <v>9</v>
      </c>
      <c r="L40" s="36">
        <v>2.649</v>
      </c>
    </row>
    <row r="41" spans="11:12" x14ac:dyDescent="0.2">
      <c r="K41" s="35">
        <v>10</v>
      </c>
      <c r="L41" s="36">
        <v>2.5680000000000001</v>
      </c>
    </row>
    <row r="42" spans="11:12" x14ac:dyDescent="0.2">
      <c r="K42" s="35">
        <v>11</v>
      </c>
      <c r="L42" s="36">
        <v>2.5030000000000001</v>
      </c>
    </row>
    <row r="43" spans="11:12" x14ac:dyDescent="0.2">
      <c r="K43" s="35">
        <v>12</v>
      </c>
      <c r="L43" s="36">
        <v>2.448</v>
      </c>
    </row>
    <row r="44" spans="11:12" x14ac:dyDescent="0.2">
      <c r="K44" s="35">
        <v>13</v>
      </c>
      <c r="L44" s="36">
        <v>2.403</v>
      </c>
    </row>
    <row r="45" spans="11:12" x14ac:dyDescent="0.2">
      <c r="K45" s="35">
        <v>14</v>
      </c>
      <c r="L45" s="35">
        <v>2.363</v>
      </c>
    </row>
    <row r="46" spans="11:12" x14ac:dyDescent="0.2">
      <c r="K46" s="35">
        <v>15</v>
      </c>
      <c r="L46" s="35">
        <v>2.3290000000000002</v>
      </c>
    </row>
    <row r="47" spans="11:12" x14ac:dyDescent="0.2">
      <c r="K47" s="35">
        <v>16</v>
      </c>
      <c r="L47" s="35">
        <v>2.2989999999999999</v>
      </c>
    </row>
    <row r="48" spans="11:12" x14ac:dyDescent="0.2">
      <c r="K48" s="35">
        <v>17</v>
      </c>
      <c r="L48" s="35">
        <v>2.2719999999999998</v>
      </c>
    </row>
    <row r="49" spans="11:12" x14ac:dyDescent="0.2">
      <c r="K49" s="35">
        <v>18</v>
      </c>
      <c r="L49" s="35">
        <v>2.2490000000000001</v>
      </c>
    </row>
    <row r="50" spans="11:12" x14ac:dyDescent="0.2">
      <c r="K50" s="35">
        <v>19</v>
      </c>
      <c r="L50" s="35">
        <v>2.2280000000000002</v>
      </c>
    </row>
    <row r="51" spans="11:12" x14ac:dyDescent="0.2">
      <c r="K51" s="35">
        <v>20</v>
      </c>
      <c r="L51" s="35">
        <v>2.2080000000000002</v>
      </c>
    </row>
    <row r="74" spans="1:18" s="2" customFormat="1" ht="15" x14ac:dyDescent="0.2">
      <c r="A74" s="15"/>
      <c r="B74" s="15"/>
      <c r="C74" s="15"/>
      <c r="D74" s="15"/>
      <c r="E74" s="15"/>
      <c r="F74" s="15"/>
      <c r="G74" s="15"/>
      <c r="H74" s="15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s="2" customFormat="1" ht="15" x14ac:dyDescent="0.2">
      <c r="A75" s="15"/>
      <c r="B75" s="15"/>
      <c r="C75" s="15"/>
      <c r="D75" s="15"/>
      <c r="E75" s="15"/>
      <c r="F75" s="15"/>
      <c r="G75" s="15"/>
      <c r="H75" s="15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s="2" customFormat="1" ht="15" x14ac:dyDescent="0.2">
      <c r="A76" s="15"/>
      <c r="B76" s="15"/>
      <c r="C76" s="15"/>
      <c r="D76" s="15"/>
      <c r="E76" s="15"/>
      <c r="F76" s="15"/>
      <c r="G76" s="15"/>
      <c r="H76" s="15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s="2" customFormat="1" ht="15" x14ac:dyDescent="0.2">
      <c r="A77" s="15"/>
      <c r="B77" s="15"/>
      <c r="C77" s="15"/>
      <c r="D77" s="15"/>
      <c r="E77" s="15"/>
      <c r="F77" s="15"/>
      <c r="G77" s="15"/>
      <c r="H77" s="15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s="2" customFormat="1" ht="15" x14ac:dyDescent="0.2">
      <c r="A78" s="15"/>
      <c r="B78" s="15"/>
      <c r="C78" s="15"/>
      <c r="D78" s="15"/>
      <c r="E78" s="15"/>
      <c r="F78" s="15"/>
      <c r="G78" s="15"/>
      <c r="H78" s="15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s="2" customFormat="1" ht="15" x14ac:dyDescent="0.2">
      <c r="A79" s="15"/>
      <c r="B79" s="15"/>
      <c r="C79" s="15"/>
      <c r="D79" s="15"/>
      <c r="E79" s="15"/>
      <c r="F79" s="15"/>
      <c r="G79" s="15"/>
      <c r="H79" s="15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s="2" customFormat="1" ht="15" x14ac:dyDescent="0.2">
      <c r="A80" s="15"/>
      <c r="B80" s="15"/>
      <c r="C80" s="15"/>
      <c r="D80" s="15"/>
      <c r="E80" s="15"/>
      <c r="F80" s="15"/>
      <c r="G80" s="15"/>
      <c r="H80" s="15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s="2" customFormat="1" ht="15" x14ac:dyDescent="0.2">
      <c r="A81" s="15"/>
      <c r="B81" s="15"/>
      <c r="C81" s="15"/>
      <c r="D81" s="15"/>
      <c r="E81" s="15"/>
      <c r="F81" s="15"/>
      <c r="G81" s="15"/>
      <c r="H81" s="15"/>
      <c r="I81" s="1"/>
      <c r="J81" s="1"/>
      <c r="K81" s="1"/>
      <c r="L81" s="1"/>
      <c r="M81" s="1"/>
      <c r="N81" s="1"/>
      <c r="O81" s="1"/>
      <c r="P81" s="1"/>
      <c r="Q81" s="1"/>
      <c r="R81" s="1"/>
    </row>
  </sheetData>
  <mergeCells count="15">
    <mergeCell ref="J32:M32"/>
    <mergeCell ref="J26:M26"/>
    <mergeCell ref="J27:M27"/>
    <mergeCell ref="J28:M28"/>
    <mergeCell ref="J29:M29"/>
    <mergeCell ref="J30:M30"/>
    <mergeCell ref="J31:M31"/>
    <mergeCell ref="B29:E29"/>
    <mergeCell ref="B30:E30"/>
    <mergeCell ref="B31:E31"/>
    <mergeCell ref="B32:E32"/>
    <mergeCell ref="B1:H1"/>
    <mergeCell ref="B26:E26"/>
    <mergeCell ref="B27:E27"/>
    <mergeCell ref="B28:E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alignWithMargins="0">
    <oddHeader>&amp;L&amp;G</oddHeader>
    <oddFooter>&amp;L&amp;9&amp;F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6CF5B625C904EBED9AFB91EA9D35E" ma:contentTypeVersion="2" ma:contentTypeDescription="Create a new document." ma:contentTypeScope="" ma:versionID="7da6868408b418fa9a6919edd5a06683">
  <xsd:schema xmlns:xsd="http://www.w3.org/2001/XMLSchema" xmlns:xs="http://www.w3.org/2001/XMLSchema" xmlns:p="http://schemas.microsoft.com/office/2006/metadata/properties" xmlns:ns2="fecf4d5b-c1de-405e-8cd7-4aa4dcb3a75a" targetNamespace="http://schemas.microsoft.com/office/2006/metadata/properties" ma:root="true" ma:fieldsID="4ba0634652b22be3f64e857e78af71a4" ns2:_="">
    <xsd:import namespace="fecf4d5b-c1de-405e-8cd7-4aa4dcb3a7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f4d5b-c1de-405e-8cd7-4aa4dcb3a7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AA9390-9D3E-4BDB-85DE-3F21A35B0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f4d5b-c1de-405e-8cd7-4aa4dcb3a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A92CA1-0F58-42CB-A94B-401C473E4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50BD71-7669-4357-B211-9AF64A914D43}">
  <ds:schemaRefs>
    <ds:schemaRef ds:uri="fecf4d5b-c1de-405e-8cd7-4aa4dcb3a75a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</vt:i4>
      </vt:variant>
    </vt:vector>
  </HeadingPairs>
  <TitlesOfParts>
    <vt:vector size="27" baseType="lpstr">
      <vt:lpstr>1</vt:lpstr>
      <vt:lpstr>'1'!ES7_BetaFactor</vt:lpstr>
      <vt:lpstr>'1'!ES7_CharacteristicResistance1</vt:lpstr>
      <vt:lpstr>'1'!ES7_CoefficientUltimateResistance</vt:lpstr>
      <vt:lpstr>'1'!ES7_LambdaFactorOrKFactor</vt:lpstr>
      <vt:lpstr>'1'!ES7_Load1</vt:lpstr>
      <vt:lpstr>'1'!ES7_Load10</vt:lpstr>
      <vt:lpstr>'1'!ES7_Load11</vt:lpstr>
      <vt:lpstr>'1'!ES7_Load12</vt:lpstr>
      <vt:lpstr>'1'!ES7_Load13</vt:lpstr>
      <vt:lpstr>'1'!ES7_Load14</vt:lpstr>
      <vt:lpstr>'1'!ES7_Load2</vt:lpstr>
      <vt:lpstr>'1'!ES7_Load3</vt:lpstr>
      <vt:lpstr>'1'!ES7_Load4</vt:lpstr>
      <vt:lpstr>'1'!ES7_Load5</vt:lpstr>
      <vt:lpstr>'1'!ES7_Load6</vt:lpstr>
      <vt:lpstr>'1'!ES7_Load7</vt:lpstr>
      <vt:lpstr>'1'!ES7_Load8</vt:lpstr>
      <vt:lpstr>'1'!ES7_Load9</vt:lpstr>
      <vt:lpstr>'1'!ES7_MaximalCharacteristicResistance</vt:lpstr>
      <vt:lpstr>'1'!ES7_MeanUltimateResistance</vt:lpstr>
      <vt:lpstr>'1'!ES7_PartialSafetyFactorBaseMaterial</vt:lpstr>
      <vt:lpstr>'1'!ES7_PartialSafetyFactorLoad</vt:lpstr>
      <vt:lpstr>'1'!ES7_StandardDeviation</vt:lpstr>
      <vt:lpstr>'1'!ES7_TotalNumberOfTests</vt:lpstr>
      <vt:lpstr>'1'!ES7_TotalUltimateResistance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Kunz, Jakob;GianFadri.Robbi@hilti.com</dc:creator>
  <cp:lastModifiedBy>Smotrov, Vladimir</cp:lastModifiedBy>
  <cp:lastPrinted>2015-07-22T07:19:54Z</cp:lastPrinted>
  <dcterms:created xsi:type="dcterms:W3CDTF">1999-12-22T12:55:48Z</dcterms:created>
  <dcterms:modified xsi:type="dcterms:W3CDTF">2015-07-23T06:32:11Z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0x0101009C86CF5B625C904EBED9AFB91EA9D35E</vt:lpwstr>
  </property>
</Properties>
</file>