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3040" windowHeight="10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H17" i="1"/>
  <c r="H19" i="1" s="1"/>
  <c r="B20" i="1"/>
  <c r="H18" i="1" l="1"/>
  <c r="B19" i="1"/>
  <c r="H20" i="1" l="1"/>
  <c r="H21" i="1" s="1"/>
  <c r="H22" i="1" s="1"/>
  <c r="H23" i="1" s="1"/>
  <c r="H24" i="1" s="1"/>
  <c r="I24" i="1" s="1"/>
  <c r="B7" i="1"/>
  <c r="B9" i="1" s="1"/>
</calcChain>
</file>

<file path=xl/sharedStrings.xml><?xml version="1.0" encoding="utf-8"?>
<sst xmlns="http://schemas.openxmlformats.org/spreadsheetml/2006/main" count="26" uniqueCount="19">
  <si>
    <t>Стоимость доп полки</t>
  </si>
  <si>
    <t>Емкость массива</t>
  </si>
  <si>
    <t>Стоимость всего</t>
  </si>
  <si>
    <t>Стоимость массива</t>
  </si>
  <si>
    <t>Объём</t>
  </si>
  <si>
    <t>Стоимость полки</t>
  </si>
  <si>
    <t>Обём массива</t>
  </si>
  <si>
    <t>объём полки</t>
  </si>
  <si>
    <t>Нужный объём</t>
  </si>
  <si>
    <t>Стоимость</t>
  </si>
  <si>
    <t>Ввод данных объёма</t>
  </si>
  <si>
    <t>Массивы</t>
  </si>
  <si>
    <t>Кол-во</t>
  </si>
  <si>
    <t>Объем</t>
  </si>
  <si>
    <t>Полки</t>
  </si>
  <si>
    <t>Осталось</t>
  </si>
  <si>
    <t>Итого</t>
  </si>
  <si>
    <t>Проверка</t>
  </si>
  <si>
    <t>Новый массив через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</si>
</sst>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\Т\б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9" borderId="0" xfId="0" applyFont="1" applyFill="1" applyAlignment="1">
      <alignment horizontal="center"/>
    </xf>
    <xf numFmtId="0" fontId="2" fillId="5" borderId="0" xfId="0" applyFont="1" applyFill="1"/>
    <xf numFmtId="0" fontId="2" fillId="7" borderId="0" xfId="0" applyFont="1" applyFill="1"/>
    <xf numFmtId="0" fontId="2" fillId="8" borderId="0" xfId="0" applyFont="1" applyFill="1"/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6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24"/>
  <sheetViews>
    <sheetView tabSelected="1" workbookViewId="0">
      <selection activeCell="B22" sqref="B22"/>
    </sheetView>
  </sheetViews>
  <sheetFormatPr defaultRowHeight="15" x14ac:dyDescent="0.25"/>
  <cols>
    <col min="1" max="1" width="19.5703125" bestFit="1" customWidth="1"/>
    <col min="4" max="4" width="12.28515625" customWidth="1"/>
    <col min="6" max="7" width="12" customWidth="1"/>
  </cols>
  <sheetData>
    <row r="2" spans="1:8" x14ac:dyDescent="0.25">
      <c r="A2" t="s">
        <v>3</v>
      </c>
      <c r="B2" s="2">
        <v>100</v>
      </c>
    </row>
    <row r="3" spans="1:8" x14ac:dyDescent="0.25">
      <c r="A3" t="s">
        <v>0</v>
      </c>
      <c r="B3" s="2">
        <v>20</v>
      </c>
    </row>
    <row r="4" spans="1:8" x14ac:dyDescent="0.25">
      <c r="B4" s="2"/>
    </row>
    <row r="5" spans="1:8" x14ac:dyDescent="0.25">
      <c r="A5" t="s">
        <v>4</v>
      </c>
      <c r="B5" s="2">
        <v>20</v>
      </c>
    </row>
    <row r="6" spans="1:8" x14ac:dyDescent="0.25">
      <c r="B6" s="2"/>
    </row>
    <row r="7" spans="1:8" x14ac:dyDescent="0.25">
      <c r="A7" t="s">
        <v>1</v>
      </c>
      <c r="B7" s="2">
        <f>ROUNDUP(B5/10,0)</f>
        <v>2</v>
      </c>
    </row>
    <row r="9" spans="1:8" x14ac:dyDescent="0.25">
      <c r="A9" t="s">
        <v>2</v>
      </c>
      <c r="B9" s="3">
        <f>INT(C9/B5)*B2+CEILING((C9-INT(C9/B5)*20)/B7,1)*B3</f>
        <v>460</v>
      </c>
      <c r="C9" s="1">
        <v>75</v>
      </c>
    </row>
    <row r="11" spans="1:8" ht="15.75" thickBot="1" x14ac:dyDescent="0.3"/>
    <row r="12" spans="1:8" x14ac:dyDescent="0.25">
      <c r="A12" s="19" t="s">
        <v>3</v>
      </c>
      <c r="B12" s="20">
        <v>100</v>
      </c>
    </row>
    <row r="13" spans="1:8" ht="15.75" thickBot="1" x14ac:dyDescent="0.3">
      <c r="A13" s="21" t="s">
        <v>5</v>
      </c>
      <c r="B13" s="22">
        <v>20</v>
      </c>
    </row>
    <row r="14" spans="1:8" x14ac:dyDescent="0.25">
      <c r="A14" s="19" t="s">
        <v>6</v>
      </c>
      <c r="B14" s="20">
        <v>25</v>
      </c>
    </row>
    <row r="15" spans="1:8" ht="15.75" thickBot="1" x14ac:dyDescent="0.3">
      <c r="A15" s="21" t="s">
        <v>7</v>
      </c>
      <c r="B15" s="22">
        <v>10</v>
      </c>
    </row>
    <row r="16" spans="1:8" ht="15.75" thickBot="1" x14ac:dyDescent="0.3">
      <c r="A16" s="23" t="s">
        <v>18</v>
      </c>
      <c r="B16" s="24">
        <v>100</v>
      </c>
      <c r="F16" s="11" t="s">
        <v>17</v>
      </c>
      <c r="G16" s="11"/>
      <c r="H16" s="11"/>
    </row>
    <row r="17" spans="1:9" ht="15.75" thickBot="1" x14ac:dyDescent="0.3">
      <c r="A17" s="23" t="s">
        <v>8</v>
      </c>
      <c r="B17" s="25">
        <v>132</v>
      </c>
      <c r="C17" s="6" t="s">
        <v>10</v>
      </c>
      <c r="D17" s="6"/>
      <c r="F17" s="12" t="s">
        <v>11</v>
      </c>
      <c r="G17" s="7" t="s">
        <v>12</v>
      </c>
      <c r="H17" s="7">
        <f>CEILING(B17,B16)/B16</f>
        <v>2</v>
      </c>
    </row>
    <row r="18" spans="1:9" x14ac:dyDescent="0.25">
      <c r="F18" s="12"/>
      <c r="G18" s="7" t="s">
        <v>13</v>
      </c>
      <c r="H18" s="7">
        <f>H17*B14</f>
        <v>50</v>
      </c>
    </row>
    <row r="19" spans="1:9" x14ac:dyDescent="0.25">
      <c r="A19" t="s">
        <v>9</v>
      </c>
      <c r="B19">
        <f>B12+((B17-20)/10)*B13</f>
        <v>324</v>
      </c>
      <c r="F19" s="12"/>
      <c r="G19" s="7" t="s">
        <v>9</v>
      </c>
      <c r="H19" s="15">
        <f>H17*B12</f>
        <v>200</v>
      </c>
    </row>
    <row r="20" spans="1:9" x14ac:dyDescent="0.25">
      <c r="B20" s="5">
        <f>B12+MAX(CEILING(B17-B14,B15)/B15*B13,0)</f>
        <v>320</v>
      </c>
      <c r="F20" s="18" t="s">
        <v>15</v>
      </c>
      <c r="G20" s="8" t="s">
        <v>13</v>
      </c>
      <c r="H20" s="8">
        <f>MAX(B17-H18,)</f>
        <v>82</v>
      </c>
      <c r="I20" s="4"/>
    </row>
    <row r="21" spans="1:9" x14ac:dyDescent="0.25">
      <c r="B21" s="14">
        <f>CEILING(B17,B16)/B16*B12+MAX(CEILING((B17-CEILING(B17,B16)/B16*B14)/B15,1),)*B13</f>
        <v>380</v>
      </c>
      <c r="F21" s="13" t="s">
        <v>14</v>
      </c>
      <c r="G21" s="9" t="s">
        <v>13</v>
      </c>
      <c r="H21" s="9">
        <f>CEILING(H20,B15)</f>
        <v>90</v>
      </c>
    </row>
    <row r="22" spans="1:9" x14ac:dyDescent="0.25">
      <c r="F22" s="13"/>
      <c r="G22" s="9" t="s">
        <v>12</v>
      </c>
      <c r="H22" s="9">
        <f>H21/B15</f>
        <v>9</v>
      </c>
    </row>
    <row r="23" spans="1:9" x14ac:dyDescent="0.25">
      <c r="F23" s="13"/>
      <c r="G23" s="9" t="s">
        <v>9</v>
      </c>
      <c r="H23" s="16">
        <f>H22*B13</f>
        <v>180</v>
      </c>
    </row>
    <row r="24" spans="1:9" x14ac:dyDescent="0.25">
      <c r="F24" s="14" t="s">
        <v>16</v>
      </c>
      <c r="G24" s="10" t="s">
        <v>9</v>
      </c>
      <c r="H24" s="17">
        <f>H23+H19</f>
        <v>380</v>
      </c>
      <c r="I24" t="b">
        <f>H24=B21</f>
        <v>1</v>
      </c>
    </row>
  </sheetData>
  <mergeCells count="2">
    <mergeCell ref="C17:D17"/>
    <mergeCell ref="F16:H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МГТС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 Кирилл Васильевич</dc:creator>
  <cp:lastModifiedBy>_Boroda_</cp:lastModifiedBy>
  <dcterms:created xsi:type="dcterms:W3CDTF">2015-07-22T07:55:12Z</dcterms:created>
  <dcterms:modified xsi:type="dcterms:W3CDTF">2015-07-22T23:07:25Z</dcterms:modified>
</cp:coreProperties>
</file>