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02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9" i="1" l="1"/>
  <c r="I10" i="1"/>
  <c r="B9" i="1"/>
  <c r="B10" i="1" s="1"/>
  <c r="D1" i="1"/>
  <c r="C1" i="1"/>
</calcChain>
</file>

<file path=xl/comments1.xml><?xml version="1.0" encoding="utf-8"?>
<comments xmlns="http://schemas.openxmlformats.org/spreadsheetml/2006/main">
  <authors>
    <author>User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Оператор 1К</t>
        </r>
      </text>
    </comment>
    <comment ref="D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Оператор ИС</t>
        </r>
      </text>
    </commen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Менеджер</t>
        </r>
      </text>
    </commen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Супервайзер</t>
        </r>
      </text>
    </comment>
    <comment ref="G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Супервайзер</t>
        </r>
      </text>
    </comment>
    <comment ref="H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Супервайзер</t>
        </r>
      </text>
    </comment>
  </commentList>
</comments>
</file>

<file path=xl/sharedStrings.xml><?xml version="1.0" encoding="utf-8"?>
<sst xmlns="http://schemas.openxmlformats.org/spreadsheetml/2006/main" count="26" uniqueCount="24">
  <si>
    <t>стоимость КТУ часа руб</t>
  </si>
  <si>
    <t xml:space="preserve">норма </t>
  </si>
  <si>
    <t>ниже</t>
  </si>
  <si>
    <t>выше 15-24%</t>
  </si>
  <si>
    <t>выше 25-34%</t>
  </si>
  <si>
    <t>выше от 35 и &gt; %</t>
  </si>
  <si>
    <t>отборка</t>
  </si>
  <si>
    <t>линий в смену</t>
  </si>
  <si>
    <t>805&gt;=&lt;931</t>
  </si>
  <si>
    <t>932&gt;=&lt;1080</t>
  </si>
  <si>
    <t>1081&gt;=&lt;1172</t>
  </si>
  <si>
    <t>А одежда</t>
  </si>
  <si>
    <t>В од+обувь</t>
  </si>
  <si>
    <t>С баллоны</t>
  </si>
  <si>
    <t>Категория</t>
  </si>
  <si>
    <t>Оператор склада</t>
  </si>
  <si>
    <t>операция</t>
  </si>
  <si>
    <t>Часы</t>
  </si>
  <si>
    <t>Деньги</t>
  </si>
  <si>
    <t xml:space="preserve">Оператор </t>
  </si>
  <si>
    <t>A</t>
  </si>
  <si>
    <t>отборка СМ</t>
  </si>
  <si>
    <t>Оператор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</si>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</sst>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b/>
      <sz val="10"/>
      <name val="Helv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/>
    <xf numFmtId="0" fontId="4" fillId="0" borderId="3" xfId="0" applyFont="1" applyBorder="1"/>
    <xf numFmtId="2" fontId="4" fillId="0" borderId="3" xfId="0" applyNumberFormat="1" applyFont="1" applyBorder="1"/>
    <xf numFmtId="0" fontId="0" fillId="4" borderId="1" xfId="0" applyFill="1" applyBorder="1"/>
    <xf numFmtId="1" fontId="0" fillId="5" borderId="1" xfId="0" applyNumberFormat="1" applyFill="1" applyBorder="1"/>
    <xf numFmtId="0" fontId="4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3" fillId="3" borderId="7" xfId="0" applyFont="1" applyFill="1" applyBorder="1"/>
    <xf numFmtId="164" fontId="3" fillId="3" borderId="8" xfId="0" applyNumberFormat="1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4" borderId="5" xfId="0" applyFont="1" applyFill="1" applyBorder="1"/>
    <xf numFmtId="2" fontId="4" fillId="4" borderId="3" xfId="0" applyNumberFormat="1" applyFont="1" applyFill="1" applyBorder="1"/>
    <xf numFmtId="2" fontId="4" fillId="6" borderId="3" xfId="0" applyNumberFormat="1" applyFont="1" applyFill="1" applyBorder="1"/>
    <xf numFmtId="2" fontId="4" fillId="2" borderId="2" xfId="0" applyNumberFormat="1" applyFont="1" applyFill="1" applyBorder="1"/>
    <xf numFmtId="0" fontId="4" fillId="4" borderId="11" xfId="0" applyFont="1" applyFill="1" applyBorder="1"/>
    <xf numFmtId="2" fontId="4" fillId="4" borderId="12" xfId="0" applyNumberFormat="1" applyFont="1" applyFill="1" applyBorder="1"/>
    <xf numFmtId="2" fontId="4" fillId="6" borderId="12" xfId="0" applyNumberFormat="1" applyFont="1" applyFill="1" applyBorder="1"/>
    <xf numFmtId="0" fontId="5" fillId="8" borderId="1" xfId="0" applyFont="1" applyFill="1" applyBorder="1"/>
    <xf numFmtId="0" fontId="5" fillId="8" borderId="2" xfId="0" applyFont="1" applyFill="1" applyBorder="1" applyAlignment="1">
      <alignment vertical="top"/>
    </xf>
    <xf numFmtId="0" fontId="5" fillId="8" borderId="3" xfId="0" applyFont="1" applyFill="1" applyBorder="1" applyAlignment="1">
      <alignment vertical="top"/>
    </xf>
    <xf numFmtId="0" fontId="3" fillId="8" borderId="3" xfId="0" applyFont="1" applyFill="1" applyBorder="1" applyAlignment="1">
      <alignment horizontal="left" vertical="top"/>
    </xf>
    <xf numFmtId="0" fontId="4" fillId="8" borderId="3" xfId="0" applyFont="1" applyFill="1" applyBorder="1" applyAlignment="1">
      <alignment horizontal="left" vertical="top"/>
    </xf>
    <xf numFmtId="2" fontId="4" fillId="8" borderId="3" xfId="0" applyNumberFormat="1" applyFont="1" applyFill="1" applyBorder="1" applyAlignment="1">
      <alignment horizontal="left" vertical="top"/>
    </xf>
    <xf numFmtId="0" fontId="6" fillId="7" borderId="0" xfId="0" applyFont="1" applyFill="1"/>
    <xf numFmtId="0" fontId="5" fillId="7" borderId="0" xfId="0" applyFont="1" applyFill="1"/>
    <xf numFmtId="0" fontId="8" fillId="7" borderId="3" xfId="1" applyFont="1" applyFill="1" applyBorder="1"/>
    <xf numFmtId="0" fontId="0" fillId="7" borderId="13" xfId="0" applyFill="1" applyBorder="1"/>
    <xf numFmtId="0" fontId="4" fillId="7" borderId="3" xfId="0" applyFont="1" applyFill="1" applyBorder="1"/>
    <xf numFmtId="164" fontId="7" fillId="7" borderId="13" xfId="0" applyNumberFormat="1" applyFont="1" applyFill="1" applyBorder="1"/>
    <xf numFmtId="2" fontId="7" fillId="9" borderId="13" xfId="0" applyNumberFormat="1" applyFont="1" applyFill="1" applyBorder="1"/>
    <xf numFmtId="2" fontId="7" fillId="7" borderId="13" xfId="0" applyNumberFormat="1" applyFont="1" applyFill="1" applyBorder="1"/>
    <xf numFmtId="164" fontId="7" fillId="7" borderId="3" xfId="0" applyNumberFormat="1" applyFont="1" applyFill="1" applyBorder="1"/>
    <xf numFmtId="0" fontId="6" fillId="7" borderId="0" xfId="0" applyFont="1" applyFill="1" applyBorder="1"/>
    <xf numFmtId="0" fontId="5" fillId="7" borderId="0" xfId="0" applyFont="1" applyFill="1" applyBorder="1"/>
    <xf numFmtId="0" fontId="8" fillId="10" borderId="1" xfId="1" applyFont="1" applyFill="1" applyBorder="1"/>
    <xf numFmtId="0" fontId="0" fillId="0" borderId="3" xfId="0" applyBorder="1"/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0" fillId="0" borderId="10" xfId="0" applyBorder="1" applyAlignment="1">
      <alignment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FFF692/&#1040;&#1074;&#1075;&#1091;&#1089;&#1090;%20&#1087;&#1086;&#1074;&#1099;&#1096;.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ценки "/>
      <sheetName val="деньги норма"/>
    </sheetNames>
    <sheetDataSet>
      <sheetData sheetId="0">
        <row r="11">
          <cell r="C11">
            <v>71.022727272727266</v>
          </cell>
          <cell r="D11">
            <v>71.022727272727266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26"/>
  <sheetViews>
    <sheetView tabSelected="1" zoomScale="85" zoomScaleNormal="85" workbookViewId="0">
      <selection activeCell="I9" sqref="I9"/>
    </sheetView>
  </sheetViews>
  <sheetFormatPr defaultRowHeight="15" x14ac:dyDescent="0.25"/>
  <cols>
    <col min="1" max="1" width="9.5703125" customWidth="1"/>
    <col min="2" max="2" width="4.7109375" customWidth="1"/>
    <col min="3" max="3" width="19.28515625" customWidth="1"/>
    <col min="4" max="4" width="17" style="41" customWidth="1"/>
    <col min="5" max="5" width="14.42578125" style="41" customWidth="1"/>
    <col min="6" max="6" width="17.140625" style="41" customWidth="1"/>
    <col min="7" max="7" width="12.7109375" style="5" bestFit="1" customWidth="1"/>
    <col min="8" max="8" width="15" style="5" bestFit="1" customWidth="1"/>
    <col min="9" max="9" width="9.28515625" style="6" customWidth="1"/>
  </cols>
  <sheetData>
    <row r="1" spans="1:9" ht="27.75" customHeight="1" x14ac:dyDescent="0.25">
      <c r="B1" s="1" t="s">
        <v>0</v>
      </c>
      <c r="C1" s="2">
        <f>'[1]расценки '!C11</f>
        <v>71.022727272727266</v>
      </c>
      <c r="D1" s="3">
        <f>'[1]расценки '!D11</f>
        <v>71.022727272727266</v>
      </c>
      <c r="E1" s="3"/>
      <c r="F1" s="3"/>
      <c r="G1" s="3"/>
      <c r="H1" s="3"/>
      <c r="I1" s="4"/>
    </row>
    <row r="2" spans="1:9" ht="25.5" customHeight="1" thickBot="1" x14ac:dyDescent="0.3">
      <c r="B2" s="7"/>
      <c r="C2" s="8"/>
      <c r="D2" s="9" t="s">
        <v>1</v>
      </c>
      <c r="E2" s="10" t="s">
        <v>2</v>
      </c>
      <c r="F2" s="11" t="s">
        <v>3</v>
      </c>
      <c r="G2" s="11" t="s">
        <v>4</v>
      </c>
      <c r="H2" s="11" t="s">
        <v>5</v>
      </c>
      <c r="I2" s="4"/>
    </row>
    <row r="3" spans="1:9" x14ac:dyDescent="0.25">
      <c r="A3" s="42">
        <v>1</v>
      </c>
      <c r="B3" s="44" t="s">
        <v>6</v>
      </c>
      <c r="C3" s="12" t="s">
        <v>7</v>
      </c>
      <c r="D3" s="13" t="s">
        <v>8</v>
      </c>
      <c r="E3" s="14">
        <v>804</v>
      </c>
      <c r="F3" s="15" t="s">
        <v>9</v>
      </c>
      <c r="G3" s="13" t="s">
        <v>10</v>
      </c>
      <c r="H3" s="15">
        <v>1173</v>
      </c>
      <c r="I3" s="4"/>
    </row>
    <row r="4" spans="1:9" x14ac:dyDescent="0.25">
      <c r="A4" s="43"/>
      <c r="B4" s="45"/>
      <c r="C4" s="16" t="s">
        <v>11</v>
      </c>
      <c r="D4" s="17">
        <v>1.0146103896103895</v>
      </c>
      <c r="E4" s="18">
        <v>0.71022727272727271</v>
      </c>
      <c r="F4" s="19">
        <v>1.2682629870129869</v>
      </c>
      <c r="G4" s="19">
        <v>1.3697240259740258</v>
      </c>
      <c r="H4" s="19">
        <v>1.5219155844155843</v>
      </c>
      <c r="I4" s="17"/>
    </row>
    <row r="5" spans="1:9" x14ac:dyDescent="0.25">
      <c r="A5" s="43"/>
      <c r="B5" s="45"/>
      <c r="C5" s="16" t="s">
        <v>11</v>
      </c>
      <c r="D5" s="17">
        <v>1.0146103896103895</v>
      </c>
      <c r="E5" s="18">
        <v>0.71022727272727271</v>
      </c>
      <c r="F5" s="19">
        <v>1.2682629870129869</v>
      </c>
      <c r="G5" s="19">
        <v>1.3697240259740258</v>
      </c>
      <c r="H5" s="19">
        <v>1.5219155844155843</v>
      </c>
      <c r="I5" s="4"/>
    </row>
    <row r="6" spans="1:9" x14ac:dyDescent="0.25">
      <c r="A6" s="43"/>
      <c r="B6" s="45"/>
      <c r="C6" s="16" t="s">
        <v>12</v>
      </c>
      <c r="D6" s="17">
        <v>1.0146103896103895</v>
      </c>
      <c r="E6" s="18">
        <v>0.71022727272727271</v>
      </c>
      <c r="F6" s="19">
        <v>1.2682629870129869</v>
      </c>
      <c r="G6" s="19">
        <v>1.3697240259740258</v>
      </c>
      <c r="H6" s="19">
        <v>1.5219155844155843</v>
      </c>
      <c r="I6" s="4"/>
    </row>
    <row r="7" spans="1:9" ht="15.75" thickBot="1" x14ac:dyDescent="0.3">
      <c r="A7" s="43"/>
      <c r="B7" s="45"/>
      <c r="C7" s="20" t="s">
        <v>13</v>
      </c>
      <c r="D7" s="21">
        <v>1.0146103896103895</v>
      </c>
      <c r="E7" s="22">
        <v>0.71022727272727271</v>
      </c>
      <c r="F7" s="19">
        <v>1.2682629870129869</v>
      </c>
      <c r="G7" s="19">
        <v>1.3697240259740258</v>
      </c>
      <c r="H7" s="19">
        <v>1.5219155844155843</v>
      </c>
      <c r="I7" s="4"/>
    </row>
    <row r="8" spans="1:9" ht="14.1" customHeight="1" x14ac:dyDescent="0.25">
      <c r="A8" t="s">
        <v>14</v>
      </c>
      <c r="D8" s="23" t="s">
        <v>15</v>
      </c>
      <c r="E8" s="24" t="s">
        <v>16</v>
      </c>
      <c r="F8" s="25"/>
      <c r="G8" s="26">
        <v>1</v>
      </c>
      <c r="H8" s="27" t="s">
        <v>17</v>
      </c>
      <c r="I8" s="28" t="s">
        <v>18</v>
      </c>
    </row>
    <row r="9" spans="1:9" ht="15" customHeight="1" x14ac:dyDescent="0.25">
      <c r="A9">
        <v>1</v>
      </c>
      <c r="B9" s="29" t="e">
        <f>#REF!+1</f>
        <v>#REF!</v>
      </c>
      <c r="C9" s="30" t="s">
        <v>19</v>
      </c>
      <c r="D9" s="31" t="s">
        <v>20</v>
      </c>
      <c r="E9" s="32" t="s">
        <v>21</v>
      </c>
      <c r="F9" s="33">
        <v>1</v>
      </c>
      <c r="G9" s="34">
        <v>1200</v>
      </c>
      <c r="H9" s="34">
        <v>11.5</v>
      </c>
      <c r="I9" s="35">
        <f>IF(H9=0,0,IF(((G9/H9)*11.5)&lt;=$E$3,G9*$E$4,IF(((G9/H9)*11.5)&gt;=$F$3,G9*$F$4,IF(((G9/H9)*11.5)&lt;=$G$3,G9*$G$4,IF(((G9/H9)*11.5)&gt;=$H$3,G9*$H$4,G9*$D$4)))))</f>
        <v>1643.6688311688308</v>
      </c>
    </row>
    <row r="10" spans="1:9" ht="14.1" customHeight="1" x14ac:dyDescent="0.25">
      <c r="A10">
        <v>1</v>
      </c>
      <c r="B10" s="38" t="e">
        <f>B9+1</f>
        <v>#REF!</v>
      </c>
      <c r="C10" s="39" t="s">
        <v>22</v>
      </c>
      <c r="D10" s="40" t="s">
        <v>23</v>
      </c>
      <c r="E10" s="32" t="s">
        <v>21</v>
      </c>
      <c r="F10" s="33">
        <v>1</v>
      </c>
      <c r="G10" s="37">
        <v>1000</v>
      </c>
      <c r="H10" s="37">
        <v>11.5</v>
      </c>
      <c r="I10" s="36">
        <f>IF(H10=0,0,IF(((G10/H10)*11.5)&lt;=$E$3,G10*$E$4,IF(((G10/H10)*11.5)&lt;=$F$3,G10*$F$4,IF(((G10/H10)*11.5)&lt;=$G$3,G10*$G$4,IF(((G10/H10)*11.5)&gt;=$H$3,G10*$H$4,G10*$D$4)))))</f>
        <v>1268.262987012987</v>
      </c>
    </row>
    <row r="11" spans="1:9" ht="12.75" customHeight="1" x14ac:dyDescent="0.25"/>
    <row r="12" spans="1:9" ht="12.75" customHeight="1" x14ac:dyDescent="0.25"/>
    <row r="13" spans="1:9" ht="12.75" customHeight="1" x14ac:dyDescent="0.25"/>
    <row r="14" spans="1:9" ht="12.75" customHeight="1" x14ac:dyDescent="0.25"/>
    <row r="15" spans="1:9" ht="12.75" customHeight="1" x14ac:dyDescent="0.25"/>
    <row r="16" spans="1:9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</sheetData>
  <mergeCells count="2">
    <mergeCell ref="A3:A7"/>
    <mergeCell ref="B3:B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ГК Спортмастер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2015-07-31T05:18:38Z</dcterms:created>
  <dcterms:modified xsi:type="dcterms:W3CDTF">2015-07-31T06:11:07Z</dcterms:modified>
</cp:coreProperties>
</file>