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755" activeTab="2"/>
  </bookViews>
  <sheets>
    <sheet name="Сводн табл" sheetId="4" r:id="rId1"/>
    <sheet name="Исх данные" sheetId="1" r:id="rId2"/>
    <sheet name="Лист1" sheetId="5" r:id="rId3"/>
  </sheets>
  <definedNames>
    <definedName name="_xlnm._FilterDatabase" localSheetId="1" hidden="1">'Исх данные'!$A$1:$E$1</definedName>
  </definedNames>
  <calcPr calcId="152511"/>
  <pivotCaches>
    <pivotCache cacheId="6" r:id="rId4"/>
  </pivotCaches>
</workbook>
</file>

<file path=xl/calcChain.xml><?xml version="1.0" encoding="utf-8"?>
<calcChain xmlns="http://schemas.openxmlformats.org/spreadsheetml/2006/main">
  <c r="E3" i="5" l="1" a="1"/>
  <c r="E3" i="5" s="1"/>
  <c r="F3" i="5" a="1"/>
  <c r="F3" i="5"/>
  <c r="E4" i="5" a="1"/>
  <c r="E4" i="5" s="1"/>
  <c r="F4" i="5" a="1"/>
  <c r="F4" i="5" s="1"/>
  <c r="E5" i="5" a="1"/>
  <c r="E5" i="5" s="1"/>
  <c r="F5" i="5" a="1"/>
  <c r="F5" i="5" s="1"/>
  <c r="E6" i="5" a="1"/>
  <c r="E6" i="5" s="1"/>
  <c r="F6" i="5" a="1"/>
  <c r="F6" i="5"/>
  <c r="E7" i="5" a="1"/>
  <c r="E7" i="5" s="1"/>
  <c r="F7" i="5" a="1"/>
  <c r="F7" i="5"/>
  <c r="E8" i="5" a="1"/>
  <c r="E8" i="5" s="1"/>
  <c r="F8" i="5" a="1"/>
  <c r="F8" i="5" s="1"/>
  <c r="E9" i="5" a="1"/>
  <c r="E9" i="5" s="1"/>
  <c r="F9" i="5" a="1"/>
  <c r="F9" i="5" s="1"/>
  <c r="E10" i="5" a="1"/>
  <c r="E10" i="5" s="1"/>
  <c r="F10" i="5" a="1"/>
  <c r="F10" i="5"/>
  <c r="E11" i="5" a="1"/>
  <c r="E11" i="5" s="1"/>
  <c r="F11" i="5" a="1"/>
  <c r="F11" i="5"/>
  <c r="E12" i="5" a="1"/>
  <c r="E12" i="5" s="1"/>
  <c r="F12" i="5" a="1"/>
  <c r="F12" i="5" s="1"/>
  <c r="E13" i="5" a="1"/>
  <c r="E13" i="5" s="1"/>
  <c r="F13" i="5" a="1"/>
  <c r="F13" i="5" s="1"/>
  <c r="E14" i="5" a="1"/>
  <c r="E14" i="5" s="1"/>
  <c r="F14" i="5" a="1"/>
  <c r="F14" i="5"/>
  <c r="E15" i="5" a="1"/>
  <c r="E15" i="5" s="1"/>
  <c r="F15" i="5" a="1"/>
  <c r="F15" i="5"/>
  <c r="E16" i="5" a="1"/>
  <c r="E16" i="5" s="1"/>
  <c r="F16" i="5" a="1"/>
  <c r="F16" i="5" s="1"/>
  <c r="E17" i="5" a="1"/>
  <c r="E17" i="5" s="1"/>
  <c r="F17" i="5" a="1"/>
  <c r="F17" i="5" s="1"/>
  <c r="E18" i="5" a="1"/>
  <c r="E18" i="5" s="1"/>
  <c r="F18" i="5" a="1"/>
  <c r="F18" i="5"/>
  <c r="E19" i="5" a="1"/>
  <c r="E19" i="5" s="1"/>
  <c r="F19" i="5" a="1"/>
  <c r="F19" i="5"/>
  <c r="E20" i="5" a="1"/>
  <c r="E20" i="5" s="1"/>
  <c r="F20" i="5" a="1"/>
  <c r="F20" i="5" s="1"/>
  <c r="E21" i="5" a="1"/>
  <c r="E21" i="5" s="1"/>
  <c r="F21" i="5" a="1"/>
  <c r="F21" i="5" s="1"/>
  <c r="E22" i="5" a="1"/>
  <c r="E22" i="5" s="1"/>
  <c r="F22" i="5" a="1"/>
  <c r="F22" i="5"/>
  <c r="E23" i="5" a="1"/>
  <c r="E23" i="5" s="1"/>
  <c r="F23" i="5" a="1"/>
  <c r="F23" i="5"/>
  <c r="E24" i="5" a="1"/>
  <c r="E24" i="5" s="1"/>
  <c r="F24" i="5" a="1"/>
  <c r="F24" i="5" s="1"/>
  <c r="E25" i="5" a="1"/>
  <c r="E25" i="5" s="1"/>
  <c r="F25" i="5" a="1"/>
  <c r="F25" i="5" s="1"/>
  <c r="E26" i="5" a="1"/>
  <c r="E26" i="5" s="1"/>
  <c r="F26" i="5" a="1"/>
  <c r="F26" i="5"/>
  <c r="E27" i="5" a="1"/>
  <c r="E27" i="5" s="1"/>
  <c r="F27" i="5" a="1"/>
  <c r="F27" i="5"/>
  <c r="E28" i="5" a="1"/>
  <c r="E28" i="5" s="1"/>
  <c r="F28" i="5" a="1"/>
  <c r="F28" i="5" s="1"/>
  <c r="E29" i="5" a="1"/>
  <c r="E29" i="5" s="1"/>
  <c r="F29" i="5" a="1"/>
  <c r="F29" i="5" s="1"/>
  <c r="E30" i="5" a="1"/>
  <c r="E30" i="5" s="1"/>
  <c r="F30" i="5" a="1"/>
  <c r="F30" i="5"/>
  <c r="E31" i="5" a="1"/>
  <c r="E31" i="5" s="1"/>
  <c r="F31" i="5" a="1"/>
  <c r="F31" i="5"/>
  <c r="E32" i="5" a="1"/>
  <c r="E32" i="5" s="1"/>
  <c r="F32" i="5" a="1"/>
  <c r="F32" i="5" s="1"/>
  <c r="E33" i="5" a="1"/>
  <c r="E33" i="5" s="1"/>
  <c r="F33" i="5" a="1"/>
  <c r="F33" i="5" s="1"/>
  <c r="E34" i="5" a="1"/>
  <c r="E34" i="5" s="1"/>
  <c r="F34" i="5" a="1"/>
  <c r="F34" i="5"/>
  <c r="E35" i="5" a="1"/>
  <c r="E35" i="5" s="1"/>
  <c r="F35" i="5" a="1"/>
  <c r="F35" i="5"/>
  <c r="E36" i="5" a="1"/>
  <c r="E36" i="5" s="1"/>
  <c r="F36" i="5" a="1"/>
  <c r="F36" i="5" s="1"/>
  <c r="E37" i="5" a="1"/>
  <c r="E37" i="5" s="1"/>
  <c r="F37" i="5" a="1"/>
  <c r="F37" i="5" s="1"/>
  <c r="E38" i="5" a="1"/>
  <c r="E38" i="5" s="1"/>
  <c r="F38" i="5" a="1"/>
  <c r="F38" i="5"/>
  <c r="E39" i="5" a="1"/>
  <c r="E39" i="5" s="1"/>
  <c r="F39" i="5" a="1"/>
  <c r="F39" i="5"/>
  <c r="E40" i="5" a="1"/>
  <c r="E40" i="5" s="1"/>
  <c r="F40" i="5" a="1"/>
  <c r="F40" i="5" s="1"/>
  <c r="E41" i="5" a="1"/>
  <c r="E41" i="5" s="1"/>
  <c r="F41" i="5" a="1"/>
  <c r="F41" i="5" s="1"/>
  <c r="E42" i="5" a="1"/>
  <c r="E42" i="5" s="1"/>
  <c r="F42" i="5" a="1"/>
  <c r="F42" i="5"/>
  <c r="E43" i="5" a="1"/>
  <c r="E43" i="5" s="1"/>
  <c r="F43" i="5" a="1"/>
  <c r="F43" i="5"/>
  <c r="E44" i="5" a="1"/>
  <c r="E44" i="5" s="1"/>
  <c r="F44" i="5" a="1"/>
  <c r="F44" i="5" s="1"/>
  <c r="E45" i="5" a="1"/>
  <c r="E45" i="5" s="1"/>
  <c r="F45" i="5" a="1"/>
  <c r="F45" i="5" s="1"/>
  <c r="E46" i="5" a="1"/>
  <c r="E46" i="5" s="1"/>
  <c r="F46" i="5" a="1"/>
  <c r="F46" i="5"/>
  <c r="E47" i="5" a="1"/>
  <c r="E47" i="5" s="1"/>
  <c r="F47" i="5" a="1"/>
  <c r="F47" i="5"/>
  <c r="E48" i="5" a="1"/>
  <c r="E48" i="5" s="1"/>
  <c r="F48" i="5" a="1"/>
  <c r="F48" i="5" s="1"/>
  <c r="E49" i="5" a="1"/>
  <c r="E49" i="5" s="1"/>
  <c r="F49" i="5" a="1"/>
  <c r="F49" i="5" s="1"/>
  <c r="E50" i="5" a="1"/>
  <c r="E50" i="5" s="1"/>
  <c r="F50" i="5" a="1"/>
  <c r="F50" i="5"/>
  <c r="E51" i="5" a="1"/>
  <c r="E51" i="5" s="1"/>
  <c r="F51" i="5" a="1"/>
  <c r="F51" i="5"/>
  <c r="E52" i="5" a="1"/>
  <c r="E52" i="5" s="1"/>
  <c r="F52" i="5" a="1"/>
  <c r="F52" i="5" s="1"/>
  <c r="E53" i="5" a="1"/>
  <c r="E53" i="5" s="1"/>
  <c r="F53" i="5" a="1"/>
  <c r="F53" i="5" s="1"/>
  <c r="E54" i="5" a="1"/>
  <c r="E54" i="5" s="1"/>
  <c r="F54" i="5" a="1"/>
  <c r="F54" i="5"/>
  <c r="E55" i="5" a="1"/>
  <c r="E55" i="5" s="1"/>
  <c r="F55" i="5" a="1"/>
  <c r="F55" i="5"/>
  <c r="E56" i="5" a="1"/>
  <c r="E56" i="5" s="1"/>
  <c r="F56" i="5" a="1"/>
  <c r="F56" i="5" s="1"/>
  <c r="E57" i="5" a="1"/>
  <c r="E57" i="5" s="1"/>
  <c r="F57" i="5" a="1"/>
  <c r="F57" i="5" s="1"/>
  <c r="E58" i="5" a="1"/>
  <c r="E58" i="5" s="1"/>
  <c r="F58" i="5" a="1"/>
  <c r="F58" i="5"/>
  <c r="E59" i="5" a="1"/>
  <c r="E59" i="5" s="1"/>
  <c r="F59" i="5" a="1"/>
  <c r="F59" i="5"/>
  <c r="E60" i="5" a="1"/>
  <c r="E60" i="5" s="1"/>
  <c r="F60" i="5" a="1"/>
  <c r="F60" i="5" s="1"/>
  <c r="E61" i="5" a="1"/>
  <c r="E61" i="5" s="1"/>
  <c r="F61" i="5" a="1"/>
  <c r="F61" i="5" s="1"/>
  <c r="E62" i="5" a="1"/>
  <c r="E62" i="5" s="1"/>
  <c r="F62" i="5" a="1"/>
  <c r="F62" i="5"/>
  <c r="E63" i="5" a="1"/>
  <c r="E63" i="5" s="1"/>
  <c r="F63" i="5" a="1"/>
  <c r="F63" i="5"/>
  <c r="E64" i="5" a="1"/>
  <c r="E64" i="5" s="1"/>
  <c r="F64" i="5" a="1"/>
  <c r="F64" i="5" s="1"/>
  <c r="E65" i="5" a="1"/>
  <c r="E65" i="5" s="1"/>
  <c r="F65" i="5" a="1"/>
  <c r="F65" i="5" s="1"/>
  <c r="E66" i="5" a="1"/>
  <c r="E66" i="5" s="1"/>
  <c r="F66" i="5" a="1"/>
  <c r="F66" i="5"/>
  <c r="E67" i="5" a="1"/>
  <c r="E67" i="5" s="1"/>
  <c r="F67" i="5" a="1"/>
  <c r="F67" i="5"/>
  <c r="E68" i="5" a="1"/>
  <c r="E68" i="5" s="1"/>
  <c r="F68" i="5" a="1"/>
  <c r="F68" i="5" s="1"/>
  <c r="E69" i="5" a="1"/>
  <c r="E69" i="5" s="1"/>
  <c r="F69" i="5" a="1"/>
  <c r="F69" i="5" s="1"/>
  <c r="E70" i="5" a="1"/>
  <c r="E70" i="5" s="1"/>
  <c r="F70" i="5" a="1"/>
  <c r="F70" i="5"/>
  <c r="E71" i="5" a="1"/>
  <c r="E71" i="5" s="1"/>
  <c r="F71" i="5" a="1"/>
  <c r="F71" i="5"/>
  <c r="E72" i="5" a="1"/>
  <c r="E72" i="5" s="1"/>
  <c r="F72" i="5" a="1"/>
  <c r="F72" i="5" s="1"/>
  <c r="E73" i="5" a="1"/>
  <c r="E73" i="5" s="1"/>
  <c r="F73" i="5" a="1"/>
  <c r="F73" i="5" s="1"/>
  <c r="E74" i="5" a="1"/>
  <c r="E74" i="5" s="1"/>
  <c r="F74" i="5" a="1"/>
  <c r="F74" i="5"/>
  <c r="E75" i="5" a="1"/>
  <c r="E75" i="5" s="1"/>
  <c r="F75" i="5" a="1"/>
  <c r="F75" i="5"/>
  <c r="E76" i="5" a="1"/>
  <c r="E76" i="5" s="1"/>
  <c r="F76" i="5" a="1"/>
  <c r="F76" i="5" s="1"/>
  <c r="E77" i="5" a="1"/>
  <c r="E77" i="5" s="1"/>
  <c r="F77" i="5" a="1"/>
  <c r="F77" i="5" s="1"/>
  <c r="E78" i="5" a="1"/>
  <c r="E78" i="5" s="1"/>
  <c r="F78" i="5" a="1"/>
  <c r="F78" i="5"/>
  <c r="E79" i="5" a="1"/>
  <c r="E79" i="5" s="1"/>
  <c r="F79" i="5" a="1"/>
  <c r="F79" i="5"/>
  <c r="E80" i="5" a="1"/>
  <c r="E80" i="5" s="1"/>
  <c r="F80" i="5" a="1"/>
  <c r="F80" i="5" s="1"/>
  <c r="E81" i="5" a="1"/>
  <c r="E81" i="5" s="1"/>
  <c r="F81" i="5" a="1"/>
  <c r="F81" i="5" s="1"/>
  <c r="E82" i="5" a="1"/>
  <c r="E82" i="5" s="1"/>
  <c r="F82" i="5" a="1"/>
  <c r="F82" i="5"/>
  <c r="E83" i="5" a="1"/>
  <c r="E83" i="5" s="1"/>
  <c r="F83" i="5" a="1"/>
  <c r="F83" i="5"/>
  <c r="E84" i="5" a="1"/>
  <c r="E84" i="5" s="1"/>
  <c r="F84" i="5" a="1"/>
  <c r="F84" i="5" s="1"/>
  <c r="E85" i="5" a="1"/>
  <c r="E85" i="5" s="1"/>
  <c r="F85" i="5" a="1"/>
  <c r="F85" i="5" s="1"/>
  <c r="E86" i="5" a="1"/>
  <c r="E86" i="5" s="1"/>
  <c r="F86" i="5" a="1"/>
  <c r="F86" i="5"/>
  <c r="E87" i="5" a="1"/>
  <c r="E87" i="5" s="1"/>
  <c r="F87" i="5" a="1"/>
  <c r="F87" i="5"/>
  <c r="E88" i="5" a="1"/>
  <c r="E88" i="5" s="1"/>
  <c r="F88" i="5" a="1"/>
  <c r="F88" i="5"/>
  <c r="E89" i="5" a="1"/>
  <c r="E89" i="5" s="1"/>
  <c r="F89" i="5" a="1"/>
  <c r="F89" i="5"/>
  <c r="E90" i="5" a="1"/>
  <c r="E90" i="5" s="1"/>
  <c r="F90" i="5" a="1"/>
  <c r="F90" i="5"/>
  <c r="E91" i="5" a="1"/>
  <c r="E91" i="5" s="1"/>
  <c r="F91" i="5" a="1"/>
  <c r="F91" i="5"/>
  <c r="E92" i="5" a="1"/>
  <c r="E92" i="5" s="1"/>
  <c r="F92" i="5" a="1"/>
  <c r="F92" i="5"/>
  <c r="E93" i="5" a="1"/>
  <c r="E93" i="5" s="1"/>
  <c r="F93" i="5" a="1"/>
  <c r="F93" i="5"/>
  <c r="E94" i="5" a="1"/>
  <c r="E94" i="5" s="1"/>
  <c r="F94" i="5" a="1"/>
  <c r="F94" i="5"/>
  <c r="E95" i="5" a="1"/>
  <c r="E95" i="5" s="1"/>
  <c r="F95" i="5" a="1"/>
  <c r="F95" i="5"/>
  <c r="E96" i="5" a="1"/>
  <c r="E96" i="5" s="1"/>
  <c r="F96" i="5" a="1"/>
  <c r="F96" i="5"/>
  <c r="E97" i="5" a="1"/>
  <c r="E97" i="5" s="1"/>
  <c r="F97" i="5" a="1"/>
  <c r="F97" i="5"/>
  <c r="E98" i="5" a="1"/>
  <c r="E98" i="5" s="1"/>
  <c r="F98" i="5" a="1"/>
  <c r="F98" i="5"/>
  <c r="E99" i="5" a="1"/>
  <c r="E99" i="5" s="1"/>
  <c r="F99" i="5" a="1"/>
  <c r="F99" i="5"/>
  <c r="E100" i="5" a="1"/>
  <c r="E100" i="5" s="1"/>
  <c r="F100" i="5" a="1"/>
  <c r="F100" i="5"/>
  <c r="F2" i="5" a="1"/>
  <c r="F2" i="5" s="1"/>
  <c r="E2" i="5" a="1"/>
  <c r="E2" i="5" s="1"/>
  <c r="C2" i="5"/>
  <c r="D2" i="5"/>
  <c r="C3" i="5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C36" i="5"/>
  <c r="D36" i="5"/>
  <c r="C37" i="5"/>
  <c r="D37" i="5"/>
  <c r="C38" i="5"/>
  <c r="D38" i="5"/>
  <c r="C39" i="5"/>
  <c r="D39" i="5"/>
  <c r="C40" i="5"/>
  <c r="D40" i="5"/>
  <c r="C41" i="5"/>
  <c r="D41" i="5"/>
  <c r="C42" i="5"/>
  <c r="D42" i="5"/>
  <c r="C43" i="5"/>
  <c r="D43" i="5"/>
  <c r="C44" i="5"/>
  <c r="D44" i="5"/>
  <c r="C45" i="5"/>
  <c r="D45" i="5"/>
  <c r="C46" i="5"/>
  <c r="D46" i="5"/>
  <c r="C47" i="5"/>
  <c r="D47" i="5"/>
  <c r="C48" i="5"/>
  <c r="D48" i="5"/>
  <c r="C49" i="5"/>
  <c r="D49" i="5"/>
  <c r="C50" i="5"/>
  <c r="D50" i="5"/>
  <c r="C51" i="5"/>
  <c r="D51" i="5"/>
  <c r="C52" i="5"/>
  <c r="D52" i="5"/>
  <c r="C53" i="5"/>
  <c r="D53" i="5"/>
  <c r="C54" i="5"/>
  <c r="D54" i="5"/>
  <c r="C55" i="5"/>
  <c r="D55" i="5"/>
  <c r="C56" i="5"/>
  <c r="D56" i="5"/>
  <c r="C57" i="5"/>
  <c r="D57" i="5"/>
  <c r="C58" i="5"/>
  <c r="D58" i="5"/>
  <c r="C59" i="5"/>
  <c r="D59" i="5"/>
  <c r="C60" i="5"/>
  <c r="D60" i="5"/>
  <c r="C61" i="5"/>
  <c r="D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C81" i="5"/>
  <c r="D81" i="5"/>
  <c r="C82" i="5"/>
  <c r="D82" i="5"/>
  <c r="C83" i="5"/>
  <c r="D83" i="5"/>
  <c r="C84" i="5"/>
  <c r="D84" i="5"/>
  <c r="C85" i="5"/>
  <c r="D85" i="5"/>
  <c r="C86" i="5"/>
  <c r="D86" i="5"/>
  <c r="C87" i="5"/>
  <c r="D87" i="5"/>
  <c r="C88" i="5"/>
  <c r="D88" i="5"/>
  <c r="C89" i="5"/>
  <c r="D89" i="5"/>
  <c r="C90" i="5"/>
  <c r="D90" i="5"/>
  <c r="C91" i="5"/>
  <c r="D91" i="5"/>
  <c r="C92" i="5"/>
  <c r="D92" i="5"/>
  <c r="C93" i="5"/>
  <c r="D93" i="5"/>
  <c r="C94" i="5"/>
  <c r="D94" i="5"/>
  <c r="C95" i="5"/>
  <c r="D95" i="5"/>
  <c r="C96" i="5"/>
  <c r="D96" i="5"/>
  <c r="C97" i="5"/>
  <c r="D97" i="5"/>
  <c r="C98" i="5"/>
  <c r="D98" i="5"/>
  <c r="C99" i="5"/>
  <c r="D99" i="5"/>
  <c r="C100" i="5"/>
  <c r="D100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2" i="5"/>
  <c r="A3" i="5" a="1"/>
  <c r="A3" i="5" s="1"/>
  <c r="A4" i="5" a="1"/>
  <c r="A4" i="5"/>
  <c r="A5" i="5" a="1"/>
  <c r="A5" i="5" s="1"/>
  <c r="A6" i="5" a="1"/>
  <c r="A6" i="5"/>
  <c r="A7" i="5" a="1"/>
  <c r="A7" i="5" s="1"/>
  <c r="A8" i="5" a="1"/>
  <c r="A8" i="5"/>
  <c r="A9" i="5" a="1"/>
  <c r="A9" i="5" s="1"/>
  <c r="A10" i="5" a="1"/>
  <c r="A10" i="5"/>
  <c r="A11" i="5" a="1"/>
  <c r="A11" i="5" s="1"/>
  <c r="A12" i="5" a="1"/>
  <c r="A12" i="5"/>
  <c r="A13" i="5" a="1"/>
  <c r="A13" i="5" s="1"/>
  <c r="A14" i="5" a="1"/>
  <c r="A14" i="5"/>
  <c r="A15" i="5" a="1"/>
  <c r="A15" i="5" s="1"/>
  <c r="A16" i="5" a="1"/>
  <c r="A16" i="5"/>
  <c r="A17" i="5" a="1"/>
  <c r="A17" i="5" s="1"/>
  <c r="A18" i="5" a="1"/>
  <c r="A18" i="5"/>
  <c r="A19" i="5" a="1"/>
  <c r="A19" i="5" s="1"/>
  <c r="A20" i="5" a="1"/>
  <c r="A20" i="5"/>
  <c r="A21" i="5" a="1"/>
  <c r="A21" i="5" s="1"/>
  <c r="A22" i="5" a="1"/>
  <c r="A22" i="5"/>
  <c r="A23" i="5" a="1"/>
  <c r="A23" i="5" s="1"/>
  <c r="A24" i="5" a="1"/>
  <c r="A24" i="5"/>
  <c r="A25" i="5" a="1"/>
  <c r="A25" i="5" s="1"/>
  <c r="A26" i="5" a="1"/>
  <c r="A26" i="5"/>
  <c r="A27" i="5" a="1"/>
  <c r="A27" i="5" s="1"/>
  <c r="A28" i="5" a="1"/>
  <c r="A28" i="5"/>
  <c r="A29" i="5" a="1"/>
  <c r="A29" i="5" s="1"/>
  <c r="A30" i="5" a="1"/>
  <c r="A30" i="5"/>
  <c r="A31" i="5" a="1"/>
  <c r="A31" i="5" s="1"/>
  <c r="A32" i="5" a="1"/>
  <c r="A32" i="5"/>
  <c r="A33" i="5" a="1"/>
  <c r="A33" i="5" s="1"/>
  <c r="A34" i="5" a="1"/>
  <c r="A34" i="5"/>
  <c r="A35" i="5" a="1"/>
  <c r="A35" i="5" s="1"/>
  <c r="A36" i="5" a="1"/>
  <c r="A36" i="5"/>
  <c r="A37" i="5" a="1"/>
  <c r="A37" i="5" s="1"/>
  <c r="A38" i="5" a="1"/>
  <c r="A38" i="5"/>
  <c r="A39" i="5" a="1"/>
  <c r="A39" i="5" s="1"/>
  <c r="A40" i="5" a="1"/>
  <c r="A40" i="5"/>
  <c r="A41" i="5" a="1"/>
  <c r="A41" i="5" s="1"/>
  <c r="A42" i="5" a="1"/>
  <c r="A42" i="5"/>
  <c r="A43" i="5" a="1"/>
  <c r="A43" i="5" s="1"/>
  <c r="A44" i="5" a="1"/>
  <c r="A44" i="5"/>
  <c r="A45" i="5" a="1"/>
  <c r="A45" i="5" s="1"/>
  <c r="A46" i="5" a="1"/>
  <c r="A46" i="5"/>
  <c r="A47" i="5" a="1"/>
  <c r="A47" i="5" s="1"/>
  <c r="A48" i="5" a="1"/>
  <c r="A48" i="5"/>
  <c r="A49" i="5" a="1"/>
  <c r="A49" i="5" s="1"/>
  <c r="A50" i="5" a="1"/>
  <c r="A50" i="5"/>
  <c r="A51" i="5" a="1"/>
  <c r="A51" i="5" s="1"/>
  <c r="A52" i="5" a="1"/>
  <c r="A52" i="5"/>
  <c r="A53" i="5" a="1"/>
  <c r="A53" i="5" s="1"/>
  <c r="A54" i="5" a="1"/>
  <c r="A54" i="5"/>
  <c r="A55" i="5" a="1"/>
  <c r="A55" i="5" s="1"/>
  <c r="A56" i="5" a="1"/>
  <c r="A56" i="5"/>
  <c r="A57" i="5" a="1"/>
  <c r="A57" i="5" s="1"/>
  <c r="A58" i="5" a="1"/>
  <c r="A58" i="5"/>
  <c r="A59" i="5" a="1"/>
  <c r="A59" i="5" s="1"/>
  <c r="A60" i="5" a="1"/>
  <c r="A60" i="5"/>
  <c r="A61" i="5" a="1"/>
  <c r="A61" i="5" s="1"/>
  <c r="A62" i="5" a="1"/>
  <c r="A62" i="5"/>
  <c r="A63" i="5" a="1"/>
  <c r="A63" i="5" s="1"/>
  <c r="A64" i="5" a="1"/>
  <c r="A64" i="5"/>
  <c r="A65" i="5" a="1"/>
  <c r="A65" i="5" s="1"/>
  <c r="A66" i="5" a="1"/>
  <c r="A66" i="5"/>
  <c r="A67" i="5" a="1"/>
  <c r="A67" i="5" s="1"/>
  <c r="A68" i="5" a="1"/>
  <c r="A68" i="5"/>
  <c r="A69" i="5" a="1"/>
  <c r="A69" i="5" s="1"/>
  <c r="A70" i="5" a="1"/>
  <c r="A70" i="5"/>
  <c r="A71" i="5" a="1"/>
  <c r="A71" i="5" s="1"/>
  <c r="A72" i="5" a="1"/>
  <c r="A72" i="5"/>
  <c r="A73" i="5" a="1"/>
  <c r="A73" i="5" s="1"/>
  <c r="A74" i="5" a="1"/>
  <c r="A74" i="5"/>
  <c r="A75" i="5" a="1"/>
  <c r="A75" i="5" s="1"/>
  <c r="A76" i="5" a="1"/>
  <c r="A76" i="5"/>
  <c r="A77" i="5" a="1"/>
  <c r="A77" i="5" s="1"/>
  <c r="A78" i="5" a="1"/>
  <c r="A78" i="5"/>
  <c r="A79" i="5" a="1"/>
  <c r="A79" i="5" s="1"/>
  <c r="A80" i="5" a="1"/>
  <c r="A80" i="5"/>
  <c r="A81" i="5" a="1"/>
  <c r="A81" i="5" s="1"/>
  <c r="A82" i="5" a="1"/>
  <c r="A82" i="5"/>
  <c r="A83" i="5" a="1"/>
  <c r="A83" i="5" s="1"/>
  <c r="A84" i="5" a="1"/>
  <c r="A84" i="5"/>
  <c r="A85" i="5" a="1"/>
  <c r="A85" i="5" s="1"/>
  <c r="A86" i="5" a="1"/>
  <c r="A86" i="5"/>
  <c r="A87" i="5" a="1"/>
  <c r="A87" i="5" s="1"/>
  <c r="A88" i="5" a="1"/>
  <c r="A88" i="5"/>
  <c r="A89" i="5" a="1"/>
  <c r="A89" i="5" s="1"/>
  <c r="A90" i="5" a="1"/>
  <c r="A90" i="5"/>
  <c r="A91" i="5" a="1"/>
  <c r="A91" i="5" s="1"/>
  <c r="A92" i="5" a="1"/>
  <c r="A92" i="5"/>
  <c r="A93" i="5" a="1"/>
  <c r="A93" i="5" s="1"/>
  <c r="A94" i="5" a="1"/>
  <c r="A94" i="5"/>
  <c r="A95" i="5" a="1"/>
  <c r="A95" i="5" s="1"/>
  <c r="A96" i="5" a="1"/>
  <c r="A96" i="5"/>
  <c r="A97" i="5" a="1"/>
  <c r="A97" i="5" s="1"/>
  <c r="A98" i="5" a="1"/>
  <c r="A98" i="5"/>
  <c r="A99" i="5" a="1"/>
  <c r="A99" i="5" s="1"/>
  <c r="A100" i="5" a="1"/>
  <c r="A100" i="5"/>
  <c r="A2" i="5" a="1"/>
  <c r="A2" i="5" s="1"/>
</calcChain>
</file>

<file path=xl/sharedStrings.xml><?xml version="1.0" encoding="utf-8"?>
<sst xmlns="http://schemas.openxmlformats.org/spreadsheetml/2006/main" count="662" uniqueCount="168">
  <si>
    <t>ФЛ</t>
  </si>
  <si>
    <t>СтраховойНомерПФР</t>
  </si>
  <si>
    <t>Вид</t>
  </si>
  <si>
    <t>Адрес</t>
  </si>
  <si>
    <t>Пол</t>
  </si>
  <si>
    <t>ЛАЗУРИНА АННА НИКОЛАЕВНА</t>
  </si>
  <si>
    <t>Адрес места жительства</t>
  </si>
  <si>
    <t>680054, дом № 40, корпус а, кв.7</t>
  </si>
  <si>
    <t>Женский</t>
  </si>
  <si>
    <t>Адрес для информирования</t>
  </si>
  <si>
    <t>СУРОВИКИНА ЕЛЕНА ВАЛЕРЬЕВНА</t>
  </si>
  <si>
    <t>680022, дом № 24, кв.38</t>
  </si>
  <si>
    <t>ГЕДЕНИДЗЕ МАМУКА ЗУРАБОВИЧ</t>
  </si>
  <si>
    <t>656000, Алтайский край, Барнаул г, Георгия Исакова ул, дом № 206, корпус А, кв.134</t>
  </si>
  <si>
    <t>Мужской</t>
  </si>
  <si>
    <t>656015, дом № 5, кв.88</t>
  </si>
  <si>
    <t>САРАТОВЦЕВ ВЛАДИМИР ЛЬВОВИЧ</t>
  </si>
  <si>
    <t>603158, Кораблестроителей пр-кт, дом № 45, корпус 1, кв.47</t>
  </si>
  <si>
    <t>БЫКОВА ТАТЬЯНА ВЛАДИМИРОВНА</t>
  </si>
  <si>
    <t>618419, дом № 42, кв.45</t>
  </si>
  <si>
    <t>ЗРАЕВСКАЯ ИРИНА АЛЕКСАНДРОВНА</t>
  </si>
  <si>
    <t>603070, Нижний Новгород г, Сергея Акимова ул, дом № 4, кв.7</t>
  </si>
  <si>
    <t>ШАРУБНЕВА ВАЛЕНТИНА ПАВЛОВНА</t>
  </si>
  <si>
    <t>603047, Нижний Новгород г, Павла Орлова ул, дом № 5, кв.30</t>
  </si>
  <si>
    <t>ШАРУБНЕВ АЛЕКСАНДР НИКОЛАЕВИЧ</t>
  </si>
  <si>
    <t>СЕМЕНКИН ЕВГЕНИЙ ВИКТОРОВИЧ</t>
  </si>
  <si>
    <t>603005, Нижний Новгород г, Московское ш, дом № 350, кв.10</t>
  </si>
  <si>
    <t>КОЗЛОВА СВЕТЛАНА БОРИСОВНА</t>
  </si>
  <si>
    <t>433318, Ульяновск г, Карлинское с, Центральная усадьба ул, дом № 34, кв.21</t>
  </si>
  <si>
    <t>ГАРАНИНА ИРИНА АЛЕКСАНДРОВНА</t>
  </si>
  <si>
    <t>248000, Калуга г, Плеханова ул, дом № 12, кв.107</t>
  </si>
  <si>
    <t>ДРОЗДОВА ЮЛИЯ СЕРГЕЕВНА</t>
  </si>
  <si>
    <t>248016, Калуга г, М.Горького ул, дом № 56, кв.23</t>
  </si>
  <si>
    <t>КИНАРИКОВА ОЛЬГА АНАТОЛЬЕВНА</t>
  </si>
  <si>
    <t>248016, Калуга г, Ленина ул, дом № 67, кв.44</t>
  </si>
  <si>
    <t>АНОХИНА КРИСТИНА ГЕННАДЬЕВНА</t>
  </si>
  <si>
    <t>300903, Тула г, Косая Гора п, Пушкина ул, дом № 20, кв.7</t>
  </si>
  <si>
    <t>БУШИН МАКСИМ ВИКТОРОВИЧ</t>
  </si>
  <si>
    <t>300000, Тула г, Сурикова ул, дом № 15, кв.10</t>
  </si>
  <si>
    <t>ШМЫТОВА ОЛЬГА ПАВЛОВНА</t>
  </si>
  <si>
    <t>300001, Тула г, Плеханова ул, дом № 142, кв.22</t>
  </si>
  <si>
    <t>ОСТАПЕНКО ЕКАТЕРИНА АЛЕКСАНДРОВНА</t>
  </si>
  <si>
    <t>300034, Тула г, Халтурина ул, дом № 8, кв.4</t>
  </si>
  <si>
    <t>САБИРУЛЛОВА ГУЛЬНАРА РАДИФОВНА</t>
  </si>
  <si>
    <t>420044, Казань г, Волгоградская ул, дом № 22, кв.125</t>
  </si>
  <si>
    <t>АБДУЛЛИН ИЛЬНАЗ ЮНУСОВИЧ</t>
  </si>
  <si>
    <t>420100, Казань г, Хайдара Бигичева ул, дом № 33, кв.56</t>
  </si>
  <si>
    <t>АХНИШЕВА НАТАЛЬЯ ИВАНОВНА</t>
  </si>
  <si>
    <t>РЫБАС ВИКТОРИЯ ВЛАДИМИРОВНА</t>
  </si>
  <si>
    <t>660133, Красноярский край, Красноярск г, Краснодарская 1-я ул, дом № 3, кв.12</t>
  </si>
  <si>
    <t>660111, дом № 7а, кв.53</t>
  </si>
  <si>
    <t>ТРОФИМЕНКО АНТОН ВИКТОРОВИЧ</t>
  </si>
  <si>
    <t>663600, дом № 18, корпус стр.</t>
  </si>
  <si>
    <t>СЫРЬЕВА АННА ВАСИЛЬЕВНА</t>
  </si>
  <si>
    <t>663319, Красноярский край, Норильск г, Бегичева ул, дом № 39, кв.38</t>
  </si>
  <si>
    <t>663305, дом № 18, кв.22</t>
  </si>
  <si>
    <t>ТАИРОВА ЛИЛИЯ ДАМИРОВНА</t>
  </si>
  <si>
    <t>614022, дом № 72/2, кв.61</t>
  </si>
  <si>
    <t>КИШОР КАУШАЛ</t>
  </si>
  <si>
    <t>КУБАСОВ МИХАИЛ ЛЕОНИДОВИЧ</t>
  </si>
  <si>
    <t>614026, Пермский край, Пермь г, Социалистическая ул, дом № 10, корпус А, кв.37</t>
  </si>
  <si>
    <t>614000, дом № 4, кв.24</t>
  </si>
  <si>
    <t>НИКОЛАЕВ АЛЕКСЕЙ ЕВГЕНЬЕВИЧ</t>
  </si>
  <si>
    <t>663302, дом № 34, кв.30</t>
  </si>
  <si>
    <t>663302, Комсомольская, дом № 34, кв.30</t>
  </si>
  <si>
    <t>НИКОЛАЕВА АННА ЛЕОНИДОВНА</t>
  </si>
  <si>
    <t>СНИГИРЕВА ОКСАНА СЕРГЕЕВНА</t>
  </si>
  <si>
    <t>617000, дом № 26, кв.177</t>
  </si>
  <si>
    <t>СНИГИРЕВ СЕРГЕЙ ВАСИЛЬЕВИЧ</t>
  </si>
  <si>
    <t>ДИНДАРОВ АРТЕМ ФААТОВИЧ</t>
  </si>
  <si>
    <t>155520, Фурманов г, Возрождения ул, дом № 36, кв.15</t>
  </si>
  <si>
    <t>ЧИКУСОВ АЛЕКСЕЙ НИКОЛАЕВИЧ</t>
  </si>
  <si>
    <t>160000, Вологда г, Маршала Конева ул, дом № 16, корпус а, кв.59</t>
  </si>
  <si>
    <t>МЯСНИКОВ ИЛЬЯ НИКОЛАЕВИЧ</t>
  </si>
  <si>
    <t>160000, Вологда г, Пугачева ул, дом № 79, кв.66</t>
  </si>
  <si>
    <t>КОРЯГИН СЕРГЕЙ ЮРЬЕВИЧ</t>
  </si>
  <si>
    <t>160000, Вологда г, Маршала Конева ул, дом № 16, кв.83</t>
  </si>
  <si>
    <t>ИЛЮШКО ТАТЬЯНА ВИКТОРОВНА</t>
  </si>
  <si>
    <t>432072, Ульяновск г, Новосондецкий б-р, дом № 15, кв.229</t>
  </si>
  <si>
    <t>ЛОГИНОВ СЕРГЕЙ ВЛАДИМИРОВИЧ</t>
  </si>
  <si>
    <t>Смирнова Марина Геннадьевна</t>
  </si>
  <si>
    <t>Асланова Валентина Витальевна</t>
  </si>
  <si>
    <t>160004, Вологда г, Гончарная ул, дом № 6, кв.2</t>
  </si>
  <si>
    <t>ПАНФЕРОВА ТАТЬЯНА МИХАЙЛОВНА</t>
  </si>
  <si>
    <t>156000, Кострома г, Шагова ул, дом № 100, кв.1</t>
  </si>
  <si>
    <t>Янкин Алексей Александрович</t>
  </si>
  <si>
    <t>ЛЕБЕДЕВА ЕКАТЕРИНА СЕРГЕЕВНА</t>
  </si>
  <si>
    <t>ШЕРЕМЕТА ТАТЬЯНА ВЛАДИМИРОВНА</t>
  </si>
  <si>
    <t>ПОТАПКИНА МАРИНА ГЕННАДЬЕВНА</t>
  </si>
  <si>
    <t>156000, Кострома г, Горная ул, дом № 27, кв.14</t>
  </si>
  <si>
    <t>ПОЛОЗОВА ЭЛИНА НИКОЛАЕВНА</t>
  </si>
  <si>
    <t>156000, Кострома г, Козуева ул, дом № 79, кв.47</t>
  </si>
  <si>
    <t>БЕЛОКОПЫТОВ ОЛЕГ ПАВЛОВИЧ</t>
  </si>
  <si>
    <t>ЧАГИН АЛЕКСЕЙ АЛЕКСАНДРОВИЧ</t>
  </si>
  <si>
    <t>156003, Кострома г, Боровая ул, дом № 18, кв.58</t>
  </si>
  <si>
    <t>КАЛИНИН МИХАИЛ АЛЕКСЕЕВИЧ</t>
  </si>
  <si>
    <t>156003, Кострома г, Водяная ул, дом № 111, кв.10</t>
  </si>
  <si>
    <t>КИСЕЛЕВА ОЛЬГА ВЛАДИМИРОВНА</t>
  </si>
  <si>
    <t>156003, Кострома г, Боровая ул, дом № 18, кв.6</t>
  </si>
  <si>
    <t>ВИНОГРАДОВА АННА АНАТОЛЬЕВНА</t>
  </si>
  <si>
    <t>156000, Кострома г, Профсоюзная ул, дом № 28-16, кв.3,4</t>
  </si>
  <si>
    <t>ГАБДУЛЛИНА ЮЛИЯ АНДРЕЕВНА</t>
  </si>
  <si>
    <t>156000, Кострома г, Титова ул, дом № 13, кв.5</t>
  </si>
  <si>
    <t>ВИНОГРАДОВА ИРИНА ВАЛЕНТИНОВНА</t>
  </si>
  <si>
    <t>156000, Кострома г, ПРОСПЕКТ МИРА, дом № 69А, кв.50</t>
  </si>
  <si>
    <t>МАУРИН ПАВЕЛ ВЛАДИМИРОВИЧ</t>
  </si>
  <si>
    <t>156000, Кострома г, Рабочая 5-я ул, дом № 39, кв.2</t>
  </si>
  <si>
    <t>ИГНАТОВ АНДРЕЙ ГЕННАДЬЕВИЧ</t>
  </si>
  <si>
    <t>186930, Костомукша г, Горняков ул, дом № 4, кв.36</t>
  </si>
  <si>
    <t>СМИРНОВА ЕКАТЕРИНА АНДРЕЕВНА</t>
  </si>
  <si>
    <t>186930, Костомукша г, Ленина ул, дом № 26, кв.3</t>
  </si>
  <si>
    <t>Число лет</t>
  </si>
  <si>
    <t>041-471</t>
  </si>
  <si>
    <t>061-209</t>
  </si>
  <si>
    <t>142-042</t>
  </si>
  <si>
    <t>015-226</t>
  </si>
  <si>
    <t>046-514</t>
  </si>
  <si>
    <t>012-571</t>
  </si>
  <si>
    <t>013-734</t>
  </si>
  <si>
    <t>131-483</t>
  </si>
  <si>
    <t>013-967</t>
  </si>
  <si>
    <t>068-083</t>
  </si>
  <si>
    <t>056-541</t>
  </si>
  <si>
    <t>112-147</t>
  </si>
  <si>
    <t>027-476</t>
  </si>
  <si>
    <t>131-582</t>
  </si>
  <si>
    <t>121-386</t>
  </si>
  <si>
    <t>032-188</t>
  </si>
  <si>
    <t>063-595</t>
  </si>
  <si>
    <t>059-195</t>
  </si>
  <si>
    <t>060-968</t>
  </si>
  <si>
    <t>132-361</t>
  </si>
  <si>
    <t>088-477</t>
  </si>
  <si>
    <t>104-106</t>
  </si>
  <si>
    <t>140-319</t>
  </si>
  <si>
    <t>041-847</t>
  </si>
  <si>
    <t>110-559</t>
  </si>
  <si>
    <t>056-996</t>
  </si>
  <si>
    <t>121-951</t>
  </si>
  <si>
    <t>153-523</t>
  </si>
  <si>
    <t>112-551</t>
  </si>
  <si>
    <t>107-517</t>
  </si>
  <si>
    <t>082-786</t>
  </si>
  <si>
    <t>071-945</t>
  </si>
  <si>
    <t>109-503</t>
  </si>
  <si>
    <t>096-144</t>
  </si>
  <si>
    <t>115-295</t>
  </si>
  <si>
    <t>102-957</t>
  </si>
  <si>
    <t>062-436</t>
  </si>
  <si>
    <t>063-176</t>
  </si>
  <si>
    <t>100-312</t>
  </si>
  <si>
    <t>104-064</t>
  </si>
  <si>
    <t>142-737</t>
  </si>
  <si>
    <t>066-517</t>
  </si>
  <si>
    <t>051-406</t>
  </si>
  <si>
    <t>070-132</t>
  </si>
  <si>
    <t>122-877</t>
  </si>
  <si>
    <t>068-033</t>
  </si>
  <si>
    <t>053-056</t>
  </si>
  <si>
    <t>126-573</t>
  </si>
  <si>
    <t>118-896</t>
  </si>
  <si>
    <t>112-953</t>
  </si>
  <si>
    <t>084-452</t>
  </si>
  <si>
    <t>052-698</t>
  </si>
  <si>
    <t>122-984</t>
  </si>
  <si>
    <t>100-838</t>
  </si>
  <si>
    <t>(пусто)</t>
  </si>
  <si>
    <t>Количество по полю 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</si>
</sst>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rgb="FF413003"/>
      <name val="Arial"/>
      <family val="2"/>
    </font>
    <font>
      <sz val="8"/>
      <color rgb="FF413003"/>
      <name val="Arial"/>
      <family val="2"/>
    </font>
    <font>
      <sz val="9"/>
      <color rgb="FF41300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413003"/>
      </left>
      <right/>
      <top style="thin">
        <color rgb="FF413003"/>
      </top>
      <bottom style="thin">
        <color rgb="FF41300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3003"/>
      </left>
      <right style="thin">
        <color rgb="FF413003"/>
      </right>
      <top style="thin">
        <color rgb="FF413003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pivotButton="1"/>
    <xf numFmtId="0" fontId="0" fillId="3" borderId="0" xfId="0" applyNumberFormat="1" applyFill="1"/>
    <xf numFmtId="0" fontId="2" fillId="2" borderId="4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gkorolew" refreshedDate="42215.685431018515" createdVersion="4" refreshedVersion="4" minRefreshableVersion="3" recordCount="99">
  <cacheSource type="worksheet">
    <worksheetSource ref="A1:F100" sheet="Исх данные"/>
  </cacheSource>
  <cacheFields count="6">
    <cacheField name="ФЛ" numFmtId="0">
      <sharedItems count="54">
        <s v="ЛАЗУРИНА АННА НИКОЛАЕВНА"/>
        <s v="СУРОВИКИНА ЕЛЕНА ВАЛЕРЬЕВНА"/>
        <s v="ГЕДЕНИДЗЕ МАМУКА ЗУРАБОВИЧ"/>
        <s v="САРАТОВЦЕВ ВЛАДИМИР ЛЬВОВИЧ"/>
        <s v="БЫКОВА ТАТЬЯНА ВЛАДИМИРОВНА"/>
        <s v="ЗРАЕВСКАЯ ИРИНА АЛЕКСАНДРОВНА"/>
        <s v="ШАРУБНЕВА ВАЛЕНТИНА ПАВЛОВНА"/>
        <s v="ШАРУБНЕВ АЛЕКСАНДР НИКОЛАЕВИЧ"/>
        <s v="СЕМЕНКИН ЕВГЕНИЙ ВИКТОРОВИЧ"/>
        <s v="КОЗЛОВА СВЕТЛАНА БОРИСОВНА"/>
        <s v="ГАРАНИНА ИРИНА АЛЕКСАНДРОВНА"/>
        <s v="ДРОЗДОВА ЮЛИЯ СЕРГЕЕВНА"/>
        <s v="КИНАРИКОВА ОЛЬГА АНАТОЛЬЕВНА"/>
        <s v="АНОХИНА КРИСТИНА ГЕННАДЬЕВНА"/>
        <s v="БУШИН МАКСИМ ВИКТОРОВИЧ"/>
        <s v="ШМЫТОВА ОЛЬГА ПАВЛОВНА"/>
        <s v="ОСТАПЕНКО ЕКАТЕРИНА АЛЕКСАНДРОВНА"/>
        <s v="САБИРУЛЛОВА ГУЛЬНАРА РАДИФОВНА"/>
        <s v="АБДУЛЛИН ИЛЬНАЗ ЮНУСОВИЧ"/>
        <s v="АХНИШЕВА НАТАЛЬЯ ИВАНОВНА"/>
        <s v="РЫБАС ВИКТОРИЯ ВЛАДИМИРОВНА"/>
        <s v="ТРОФИМЕНКО АНТОН ВИКТОРОВИЧ"/>
        <s v="СЫРЬЕВА АННА ВАСИЛЬЕВНА"/>
        <s v="ТАИРОВА ЛИЛИЯ ДАМИРОВНА"/>
        <s v="КИШОР КАУШАЛ"/>
        <s v="КУБАСОВ МИХАИЛ ЛЕОНИДОВИЧ"/>
        <s v="НИКОЛАЕВ АЛЕКСЕЙ ЕВГЕНЬЕВИЧ"/>
        <s v="НИКОЛАЕВА АННА ЛЕОНИДОВНА"/>
        <s v="СНИГИРЕВА ОКСАНА СЕРГЕЕВНА"/>
        <s v="СНИГИРЕВ СЕРГЕЙ ВАСИЛЬЕВИЧ"/>
        <s v="ДИНДАРОВ АРТЕМ ФААТОВИЧ"/>
        <s v="ЧИКУСОВ АЛЕКСЕЙ НИКОЛАЕВИЧ"/>
        <s v="МЯСНИКОВ ИЛЬЯ НИКОЛАЕВИЧ"/>
        <s v="КОРЯГИН СЕРГЕЙ ЮРЬЕВИЧ"/>
        <s v="ИЛЮШКО ТАТЬЯНА ВИКТОРОВНА"/>
        <s v="ЛОГИНОВ СЕРГЕЙ ВЛАДИМИРОВИЧ"/>
        <s v="Смирнова Марина Геннадьевна"/>
        <s v="Асланова Валентина Витальевна"/>
        <s v="ПАНФЕРОВА ТАТЬЯНА МИХАЙЛОВНА"/>
        <s v="Янкин Алексей Александрович"/>
        <s v="ЛЕБЕДЕВА ЕКАТЕРИНА СЕРГЕЕВНА"/>
        <s v="ШЕРЕМЕТА ТАТЬЯНА ВЛАДИМИРОВНА"/>
        <s v="ПОТАПКИНА МАРИНА ГЕННАДЬЕВНА"/>
        <s v="ПОЛОЗОВА ЭЛИНА НИКОЛАЕВНА"/>
        <s v="БЕЛОКОПЫТОВ ОЛЕГ ПАВЛОВИЧ"/>
        <s v="ЧАГИН АЛЕКСЕЙ АЛЕКСАНДРОВИЧ"/>
        <s v="КАЛИНИН МИХАИЛ АЛЕКСЕЕВИЧ"/>
        <s v="КИСЕЛЕВА ОЛЬГА ВЛАДИМИРОВНА"/>
        <s v="ВИНОГРАДОВА АННА АНАТОЛЬЕВНА"/>
        <s v="ГАБДУЛЛИНА ЮЛИЯ АНДРЕЕВНА"/>
        <s v="ВИНОГРАДОВА ИРИНА ВАЛЕНТИНОВНА"/>
        <s v="МАУРИН ПАВЕЛ ВЛАДИМИРОВИЧ"/>
        <s v="ИГНАТОВ АНДРЕЙ ГЕННАДЬЕВИЧ"/>
        <s v="СМИРНОВА ЕКАТЕРИНА АНДРЕЕВНА"/>
      </sharedItems>
    </cacheField>
    <cacheField name="СтраховойНомерПФР" numFmtId="0">
      <sharedItems count="54">
        <s v="041-471"/>
        <s v="061-209"/>
        <s v="142-042"/>
        <s v="015-226"/>
        <s v="046-514"/>
        <s v="012-571"/>
        <s v="013-734"/>
        <s v="131-483"/>
        <s v="013-967"/>
        <s v="068-083"/>
        <s v="056-541"/>
        <s v="112-147"/>
        <s v="027-476"/>
        <s v="131-582"/>
        <s v="121-386"/>
        <s v="032-188"/>
        <s v="063-595"/>
        <s v="059-195"/>
        <s v="060-968"/>
        <s v="132-361"/>
        <s v="088-477"/>
        <s v="104-106"/>
        <s v="140-319"/>
        <s v="041-847"/>
        <s v="110-559"/>
        <s v="056-996"/>
        <s v="121-951"/>
        <s v="153-523"/>
        <s v="112-551"/>
        <s v="107-517"/>
        <s v="082-786"/>
        <s v="071-945"/>
        <s v="109-503"/>
        <s v="096-144"/>
        <s v="115-295"/>
        <s v="102-957"/>
        <s v="062-436"/>
        <s v="063-176"/>
        <s v="100-312"/>
        <s v="104-064"/>
        <s v="142-737"/>
        <s v="066-517"/>
        <s v="051-406"/>
        <s v="070-132"/>
        <s v="122-877"/>
        <s v="068-033"/>
        <s v="053-056"/>
        <s v="126-573"/>
        <s v="118-896"/>
        <s v="112-953"/>
        <s v="084-452"/>
        <s v="052-698"/>
        <s v="122-984"/>
        <s v="100-838"/>
      </sharedItems>
    </cacheField>
    <cacheField name="Вид" numFmtId="0">
      <sharedItems containsBlank="1" count="3">
        <s v="Адрес места жительства"/>
        <s v="Адрес для информирования"/>
        <m/>
      </sharedItems>
    </cacheField>
    <cacheField name="Адрес" numFmtId="0">
      <sharedItems containsBlank="1"/>
    </cacheField>
    <cacheField name="Пол" numFmtId="0">
      <sharedItems count="2">
        <s v="Женский"/>
        <s v="Мужской"/>
      </sharedItems>
    </cacheField>
    <cacheField name="Число лет" numFmtId="0">
      <sharedItems containsSemiMixedTypes="0" containsString="0" containsNumber="1" containsInteger="1" minValue="25" maxValue="58" count="25">
        <n v="34"/>
        <n v="44"/>
        <n v="29"/>
        <n v="46"/>
        <n v="33"/>
        <n v="47"/>
        <n v="57"/>
        <n v="58"/>
        <n v="42"/>
        <n v="35"/>
        <n v="30"/>
        <n v="40"/>
        <n v="25"/>
        <n v="27"/>
        <n v="32"/>
        <n v="39"/>
        <n v="55"/>
        <n v="26"/>
        <n v="31"/>
        <n v="37"/>
        <n v="51"/>
        <n v="54"/>
        <n v="28"/>
        <n v="53"/>
        <n v="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x v="0"/>
    <s v="680054, дом № 40, корпус а, кв.7"/>
    <x v="0"/>
    <x v="0"/>
  </r>
  <r>
    <x v="0"/>
    <x v="0"/>
    <x v="1"/>
    <s v="680054, дом № 40, корпус а, кв.7"/>
    <x v="0"/>
    <x v="0"/>
  </r>
  <r>
    <x v="1"/>
    <x v="1"/>
    <x v="0"/>
    <s v="680022, дом № 24, кв.38"/>
    <x v="0"/>
    <x v="1"/>
  </r>
  <r>
    <x v="1"/>
    <x v="1"/>
    <x v="1"/>
    <s v="680022, дом № 24, кв.38"/>
    <x v="0"/>
    <x v="1"/>
  </r>
  <r>
    <x v="2"/>
    <x v="2"/>
    <x v="0"/>
    <s v="656000, Алтайский край, Барнаул г, Георгия Исакова ул, дом № 206, корпус А, кв.134"/>
    <x v="1"/>
    <x v="2"/>
  </r>
  <r>
    <x v="2"/>
    <x v="2"/>
    <x v="1"/>
    <s v="656015, дом № 5, кв.88"/>
    <x v="1"/>
    <x v="2"/>
  </r>
  <r>
    <x v="3"/>
    <x v="3"/>
    <x v="0"/>
    <s v="603158, Кораблестроителей пр-кт, дом № 45, корпус 1, кв.47"/>
    <x v="1"/>
    <x v="3"/>
  </r>
  <r>
    <x v="3"/>
    <x v="3"/>
    <x v="1"/>
    <s v="603158, Кораблестроителей пр-кт, дом № 45, корпус 1, кв.47"/>
    <x v="1"/>
    <x v="3"/>
  </r>
  <r>
    <x v="4"/>
    <x v="4"/>
    <x v="0"/>
    <s v="618419, дом № 42, кв.45"/>
    <x v="0"/>
    <x v="4"/>
  </r>
  <r>
    <x v="4"/>
    <x v="4"/>
    <x v="1"/>
    <s v="618419, дом № 42, кв.45"/>
    <x v="0"/>
    <x v="4"/>
  </r>
  <r>
    <x v="5"/>
    <x v="5"/>
    <x v="0"/>
    <s v="603070, Нижний Новгород г, Сергея Акимова ул, дом № 4, кв.7"/>
    <x v="0"/>
    <x v="5"/>
  </r>
  <r>
    <x v="5"/>
    <x v="5"/>
    <x v="1"/>
    <s v="603070, Нижний Новгород г, Сергея Акимова ул, дом № 4, кв.7"/>
    <x v="0"/>
    <x v="5"/>
  </r>
  <r>
    <x v="6"/>
    <x v="6"/>
    <x v="0"/>
    <s v="603047, Нижний Новгород г, Павла Орлова ул, дом № 5, кв.30"/>
    <x v="0"/>
    <x v="6"/>
  </r>
  <r>
    <x v="6"/>
    <x v="6"/>
    <x v="1"/>
    <s v="603047, Нижний Новгород г, Павла Орлова ул, дом № 5, кв.30"/>
    <x v="0"/>
    <x v="6"/>
  </r>
  <r>
    <x v="7"/>
    <x v="7"/>
    <x v="0"/>
    <s v="603047, Нижний Новгород г, Павла Орлова ул, дом № 5, кв.30"/>
    <x v="1"/>
    <x v="7"/>
  </r>
  <r>
    <x v="7"/>
    <x v="7"/>
    <x v="1"/>
    <s v="603047, Нижний Новгород г, Павла Орлова ул, дом № 5, кв.30"/>
    <x v="1"/>
    <x v="7"/>
  </r>
  <r>
    <x v="8"/>
    <x v="8"/>
    <x v="0"/>
    <s v="603005, Нижний Новгород г, Московское ш, дом № 350, кв.10"/>
    <x v="1"/>
    <x v="8"/>
  </r>
  <r>
    <x v="8"/>
    <x v="8"/>
    <x v="1"/>
    <s v="603005, Нижний Новгород г, Московское ш, дом № 350, кв.10"/>
    <x v="1"/>
    <x v="8"/>
  </r>
  <r>
    <x v="9"/>
    <x v="9"/>
    <x v="0"/>
    <s v="433318, Ульяновск г, Карлинское с, Центральная усадьба ул, дом № 34, кв.21"/>
    <x v="0"/>
    <x v="3"/>
  </r>
  <r>
    <x v="9"/>
    <x v="9"/>
    <x v="1"/>
    <s v="433318, Ульяновск г, Карлинское с, Центральная усадьба ул, дом № 34, кв.21"/>
    <x v="0"/>
    <x v="3"/>
  </r>
  <r>
    <x v="10"/>
    <x v="10"/>
    <x v="0"/>
    <s v="248000, Калуга г, Плеханова ул, дом № 12, кв.107"/>
    <x v="0"/>
    <x v="9"/>
  </r>
  <r>
    <x v="10"/>
    <x v="10"/>
    <x v="1"/>
    <s v="248000, Калуга г, Плеханова ул, дом № 12, кв.107"/>
    <x v="0"/>
    <x v="9"/>
  </r>
  <r>
    <x v="11"/>
    <x v="11"/>
    <x v="0"/>
    <s v="248016, Калуга г, М.Горького ул, дом № 56, кв.23"/>
    <x v="0"/>
    <x v="10"/>
  </r>
  <r>
    <x v="11"/>
    <x v="11"/>
    <x v="1"/>
    <s v="248016, Калуга г, М.Горького ул, дом № 56, кв.23"/>
    <x v="0"/>
    <x v="10"/>
  </r>
  <r>
    <x v="12"/>
    <x v="12"/>
    <x v="0"/>
    <s v="248016, Калуга г, Ленина ул, дом № 67, кв.44"/>
    <x v="0"/>
    <x v="11"/>
  </r>
  <r>
    <x v="12"/>
    <x v="12"/>
    <x v="1"/>
    <s v="248016, Калуга г, Ленина ул, дом № 67, кв.44"/>
    <x v="0"/>
    <x v="11"/>
  </r>
  <r>
    <x v="13"/>
    <x v="13"/>
    <x v="0"/>
    <s v="300903, Тула г, Косая Гора п, Пушкина ул, дом № 20, кв.7"/>
    <x v="0"/>
    <x v="12"/>
  </r>
  <r>
    <x v="13"/>
    <x v="13"/>
    <x v="1"/>
    <s v="300903, Тула г, Косая Гора п, Пушкина ул, дом № 20, кв.7"/>
    <x v="0"/>
    <x v="12"/>
  </r>
  <r>
    <x v="14"/>
    <x v="14"/>
    <x v="0"/>
    <s v="300000, Тула г, Сурикова ул, дом № 15, кв.10"/>
    <x v="1"/>
    <x v="13"/>
  </r>
  <r>
    <x v="14"/>
    <x v="14"/>
    <x v="1"/>
    <s v="300000, Тула г, Сурикова ул, дом № 15, кв.10"/>
    <x v="1"/>
    <x v="13"/>
  </r>
  <r>
    <x v="15"/>
    <x v="15"/>
    <x v="0"/>
    <s v="300001, Тула г, Плеханова ул, дом № 142, кв.22"/>
    <x v="0"/>
    <x v="11"/>
  </r>
  <r>
    <x v="15"/>
    <x v="15"/>
    <x v="1"/>
    <s v="300001, Тула г, Плеханова ул, дом № 142, кв.22"/>
    <x v="0"/>
    <x v="11"/>
  </r>
  <r>
    <x v="16"/>
    <x v="16"/>
    <x v="0"/>
    <s v="300034, Тула г, Халтурина ул, дом № 8, кв.4"/>
    <x v="0"/>
    <x v="14"/>
  </r>
  <r>
    <x v="16"/>
    <x v="16"/>
    <x v="1"/>
    <s v="300034, Тула г, Халтурина ул, дом № 8, кв.4"/>
    <x v="0"/>
    <x v="14"/>
  </r>
  <r>
    <x v="17"/>
    <x v="17"/>
    <x v="0"/>
    <s v="420044, Казань г, Волгоградская ул, дом № 22, кв.125"/>
    <x v="0"/>
    <x v="15"/>
  </r>
  <r>
    <x v="17"/>
    <x v="17"/>
    <x v="1"/>
    <s v="420044, Казань г, Волгоградская ул, дом № 22, кв.125"/>
    <x v="0"/>
    <x v="15"/>
  </r>
  <r>
    <x v="18"/>
    <x v="18"/>
    <x v="0"/>
    <s v="420100, Казань г, Хайдара Бигичева ул, дом № 33, кв.56"/>
    <x v="1"/>
    <x v="9"/>
  </r>
  <r>
    <x v="18"/>
    <x v="18"/>
    <x v="1"/>
    <s v="420100, Казань г, Хайдара Бигичева ул, дом № 33, кв.56"/>
    <x v="1"/>
    <x v="9"/>
  </r>
  <r>
    <x v="19"/>
    <x v="19"/>
    <x v="2"/>
    <m/>
    <x v="0"/>
    <x v="16"/>
  </r>
  <r>
    <x v="20"/>
    <x v="20"/>
    <x v="0"/>
    <s v="660133, Красноярский край, Красноярск г, Краснодарская 1-я ул, дом № 3, кв.12"/>
    <x v="0"/>
    <x v="4"/>
  </r>
  <r>
    <x v="20"/>
    <x v="20"/>
    <x v="1"/>
    <s v="660111, дом № 7а, кв.53"/>
    <x v="0"/>
    <x v="4"/>
  </r>
  <r>
    <x v="21"/>
    <x v="21"/>
    <x v="0"/>
    <s v="663600, дом № 18, корпус стр."/>
    <x v="1"/>
    <x v="12"/>
  </r>
  <r>
    <x v="21"/>
    <x v="21"/>
    <x v="1"/>
    <s v="663600, дом № 18, корпус стр."/>
    <x v="1"/>
    <x v="12"/>
  </r>
  <r>
    <x v="22"/>
    <x v="22"/>
    <x v="0"/>
    <s v="663319, Красноярский край, Норильск г, Бегичева ул, дом № 39, кв.38"/>
    <x v="0"/>
    <x v="17"/>
  </r>
  <r>
    <x v="22"/>
    <x v="22"/>
    <x v="1"/>
    <s v="663305, дом № 18, кв.22"/>
    <x v="0"/>
    <x v="17"/>
  </r>
  <r>
    <x v="23"/>
    <x v="23"/>
    <x v="0"/>
    <s v="614022, дом № 72/2, кв.61"/>
    <x v="0"/>
    <x v="11"/>
  </r>
  <r>
    <x v="23"/>
    <x v="23"/>
    <x v="1"/>
    <s v="614022, дом № 72/2, кв.61"/>
    <x v="0"/>
    <x v="11"/>
  </r>
  <r>
    <x v="24"/>
    <x v="24"/>
    <x v="2"/>
    <m/>
    <x v="1"/>
    <x v="15"/>
  </r>
  <r>
    <x v="25"/>
    <x v="25"/>
    <x v="0"/>
    <s v="614026, Пермский край, Пермь г, Социалистическая ул, дом № 10, корпус А, кв.37"/>
    <x v="1"/>
    <x v="4"/>
  </r>
  <r>
    <x v="25"/>
    <x v="25"/>
    <x v="1"/>
    <s v="614000, дом № 4, кв.24"/>
    <x v="1"/>
    <x v="4"/>
  </r>
  <r>
    <x v="26"/>
    <x v="26"/>
    <x v="0"/>
    <s v="663302, дом № 34, кв.30"/>
    <x v="1"/>
    <x v="12"/>
  </r>
  <r>
    <x v="26"/>
    <x v="26"/>
    <x v="1"/>
    <s v="663302, Комсомольская, дом № 34, кв.30"/>
    <x v="1"/>
    <x v="12"/>
  </r>
  <r>
    <x v="27"/>
    <x v="27"/>
    <x v="0"/>
    <s v="663302, дом № 34, кв.30"/>
    <x v="0"/>
    <x v="17"/>
  </r>
  <r>
    <x v="27"/>
    <x v="27"/>
    <x v="1"/>
    <s v="663302, дом № 34, кв.30"/>
    <x v="0"/>
    <x v="17"/>
  </r>
  <r>
    <x v="28"/>
    <x v="28"/>
    <x v="0"/>
    <s v="617000, дом № 26, кв.177"/>
    <x v="0"/>
    <x v="4"/>
  </r>
  <r>
    <x v="28"/>
    <x v="28"/>
    <x v="1"/>
    <s v="617000, дом № 26, кв.177"/>
    <x v="0"/>
    <x v="4"/>
  </r>
  <r>
    <x v="29"/>
    <x v="29"/>
    <x v="0"/>
    <s v="617000, дом № 26, кв.177"/>
    <x v="1"/>
    <x v="1"/>
  </r>
  <r>
    <x v="29"/>
    <x v="29"/>
    <x v="1"/>
    <s v="617000, дом № 26, кв.177"/>
    <x v="1"/>
    <x v="1"/>
  </r>
  <r>
    <x v="30"/>
    <x v="30"/>
    <x v="0"/>
    <s v="155520, Фурманов г, Возрождения ул, дом № 36, кв.15"/>
    <x v="1"/>
    <x v="10"/>
  </r>
  <r>
    <x v="30"/>
    <x v="30"/>
    <x v="1"/>
    <s v="155520, Фурманов г, Возрождения ул, дом № 36, кв.15"/>
    <x v="1"/>
    <x v="10"/>
  </r>
  <r>
    <x v="31"/>
    <x v="31"/>
    <x v="0"/>
    <s v="160000, Вологда г, Маршала Конева ул, дом № 16, корпус а, кв.59"/>
    <x v="1"/>
    <x v="14"/>
  </r>
  <r>
    <x v="31"/>
    <x v="31"/>
    <x v="1"/>
    <s v="160000, Вологда г, Маршала Конева ул, дом № 16, корпус а, кв.59"/>
    <x v="1"/>
    <x v="14"/>
  </r>
  <r>
    <x v="32"/>
    <x v="32"/>
    <x v="0"/>
    <s v="160000, Вологда г, Пугачева ул, дом № 79, кв.66"/>
    <x v="1"/>
    <x v="8"/>
  </r>
  <r>
    <x v="32"/>
    <x v="32"/>
    <x v="1"/>
    <s v="160000, Вологда г, Пугачева ул, дом № 79, кв.66"/>
    <x v="1"/>
    <x v="8"/>
  </r>
  <r>
    <x v="33"/>
    <x v="33"/>
    <x v="0"/>
    <s v="160000, Вологда г, Маршала Конева ул, дом № 16, кв.83"/>
    <x v="1"/>
    <x v="18"/>
  </r>
  <r>
    <x v="33"/>
    <x v="33"/>
    <x v="1"/>
    <s v="160000, Вологда г, Маршала Конева ул, дом № 16, кв.83"/>
    <x v="1"/>
    <x v="18"/>
  </r>
  <r>
    <x v="34"/>
    <x v="34"/>
    <x v="0"/>
    <s v="432072, Ульяновск г, Новосондецкий б-р, дом № 15, кв.229"/>
    <x v="0"/>
    <x v="19"/>
  </r>
  <r>
    <x v="34"/>
    <x v="34"/>
    <x v="1"/>
    <s v="432072, Ульяновск г, Новосондецкий б-р, дом № 15, кв.229"/>
    <x v="0"/>
    <x v="19"/>
  </r>
  <r>
    <x v="35"/>
    <x v="35"/>
    <x v="2"/>
    <m/>
    <x v="1"/>
    <x v="4"/>
  </r>
  <r>
    <x v="36"/>
    <x v="36"/>
    <x v="2"/>
    <m/>
    <x v="0"/>
    <x v="20"/>
  </r>
  <r>
    <x v="37"/>
    <x v="37"/>
    <x v="0"/>
    <s v="160004, Вологда г, Гончарная ул, дом № 6, кв.2"/>
    <x v="0"/>
    <x v="21"/>
  </r>
  <r>
    <x v="37"/>
    <x v="37"/>
    <x v="1"/>
    <s v="160004, Вологда г, Гончарная ул, дом № 6, кв.2"/>
    <x v="0"/>
    <x v="21"/>
  </r>
  <r>
    <x v="38"/>
    <x v="38"/>
    <x v="0"/>
    <s v="156000, Кострома г, Шагова ул, дом № 100, кв.1"/>
    <x v="0"/>
    <x v="17"/>
  </r>
  <r>
    <x v="38"/>
    <x v="38"/>
    <x v="1"/>
    <s v="156000, Кострома г, Шагова ул, дом № 100, кв.1"/>
    <x v="0"/>
    <x v="17"/>
  </r>
  <r>
    <x v="39"/>
    <x v="39"/>
    <x v="2"/>
    <m/>
    <x v="1"/>
    <x v="22"/>
  </r>
  <r>
    <x v="40"/>
    <x v="40"/>
    <x v="2"/>
    <m/>
    <x v="0"/>
    <x v="12"/>
  </r>
  <r>
    <x v="41"/>
    <x v="41"/>
    <x v="2"/>
    <m/>
    <x v="0"/>
    <x v="23"/>
  </r>
  <r>
    <x v="42"/>
    <x v="42"/>
    <x v="0"/>
    <s v="156000, Кострома г, Горная ул, дом № 27, кв.14"/>
    <x v="0"/>
    <x v="21"/>
  </r>
  <r>
    <x v="42"/>
    <x v="42"/>
    <x v="1"/>
    <s v="156000, Кострома г, Горная ул, дом № 27, кв.14"/>
    <x v="0"/>
    <x v="21"/>
  </r>
  <r>
    <x v="43"/>
    <x v="43"/>
    <x v="0"/>
    <s v="156000, Кострома г, Козуева ул, дом № 79, кв.47"/>
    <x v="0"/>
    <x v="5"/>
  </r>
  <r>
    <x v="43"/>
    <x v="43"/>
    <x v="1"/>
    <s v="156000, Кострома г, Козуева ул, дом № 79, кв.47"/>
    <x v="0"/>
    <x v="5"/>
  </r>
  <r>
    <x v="44"/>
    <x v="44"/>
    <x v="2"/>
    <m/>
    <x v="1"/>
    <x v="9"/>
  </r>
  <r>
    <x v="45"/>
    <x v="45"/>
    <x v="0"/>
    <s v="156003, Кострома г, Боровая ул, дом № 18, кв.58"/>
    <x v="1"/>
    <x v="15"/>
  </r>
  <r>
    <x v="45"/>
    <x v="45"/>
    <x v="1"/>
    <s v="156003, Кострома г, Боровая ул, дом № 18, кв.58"/>
    <x v="1"/>
    <x v="15"/>
  </r>
  <r>
    <x v="46"/>
    <x v="46"/>
    <x v="0"/>
    <s v="156003, Кострома г, Водяная ул, дом № 111, кв.10"/>
    <x v="1"/>
    <x v="20"/>
  </r>
  <r>
    <x v="46"/>
    <x v="46"/>
    <x v="1"/>
    <s v="156003, Кострома г, Водяная ул, дом № 111, кв.10"/>
    <x v="1"/>
    <x v="20"/>
  </r>
  <r>
    <x v="47"/>
    <x v="47"/>
    <x v="0"/>
    <s v="156003, Кострома г, Боровая ул, дом № 18, кв.6"/>
    <x v="0"/>
    <x v="0"/>
  </r>
  <r>
    <x v="47"/>
    <x v="47"/>
    <x v="1"/>
    <s v="156003, Кострома г, Боровая ул, дом № 18, кв.6"/>
    <x v="0"/>
    <x v="0"/>
  </r>
  <r>
    <x v="48"/>
    <x v="48"/>
    <x v="0"/>
    <s v="156000, Кострома г, Профсоюзная ул, дом № 28-16, кв.3,4"/>
    <x v="0"/>
    <x v="4"/>
  </r>
  <r>
    <x v="48"/>
    <x v="48"/>
    <x v="1"/>
    <s v="156000, Кострома г, Профсоюзная ул, дом № 28-16, кв.3,4"/>
    <x v="0"/>
    <x v="4"/>
  </r>
  <r>
    <x v="49"/>
    <x v="49"/>
    <x v="0"/>
    <s v="156000, Кострома г, Титова ул, дом № 13, кв.5"/>
    <x v="0"/>
    <x v="10"/>
  </r>
  <r>
    <x v="49"/>
    <x v="49"/>
    <x v="1"/>
    <s v="156000, Кострома г, Титова ул, дом № 13, кв.5"/>
    <x v="0"/>
    <x v="10"/>
  </r>
  <r>
    <x v="50"/>
    <x v="50"/>
    <x v="0"/>
    <s v="156000, Кострома г, ПРОСПЕКТ МИРА, дом № 69А, кв.50"/>
    <x v="0"/>
    <x v="23"/>
  </r>
  <r>
    <x v="50"/>
    <x v="50"/>
    <x v="1"/>
    <s v="156000, Кострома г, ПРОСПЕКТ МИРА, дом № 69А, кв.50"/>
    <x v="0"/>
    <x v="23"/>
  </r>
  <r>
    <x v="51"/>
    <x v="51"/>
    <x v="0"/>
    <s v="156000, Кострома г, Рабочая 5-я ул, дом № 39, кв.2"/>
    <x v="1"/>
    <x v="24"/>
  </r>
  <r>
    <x v="51"/>
    <x v="51"/>
    <x v="1"/>
    <s v="156000, Кострома г, Рабочая 5-я ул, дом № 39, кв.2"/>
    <x v="1"/>
    <x v="24"/>
  </r>
  <r>
    <x v="52"/>
    <x v="52"/>
    <x v="0"/>
    <s v="186930, Костомукша г, Горняков ул, дом № 4, кв.36"/>
    <x v="1"/>
    <x v="22"/>
  </r>
  <r>
    <x v="52"/>
    <x v="52"/>
    <x v="1"/>
    <s v="186930, Костомукша г, Горняков ул, дом № 4, кв.36"/>
    <x v="1"/>
    <x v="22"/>
  </r>
  <r>
    <x v="53"/>
    <x v="53"/>
    <x v="0"/>
    <s v="186930, Костомукша г, Ленина ул, дом № 26, кв.3"/>
    <x v="0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A3:G58" firstHeaderRow="1" firstDataRow="2" firstDataCol="4"/>
  <pivotFields count="6">
    <pivotField axis="axisRow" compact="0" outline="0" showAll="0" defaultSubtotal="0">
      <items count="54">
        <item x="18"/>
        <item x="13"/>
        <item x="37"/>
        <item x="19"/>
        <item x="44"/>
        <item x="14"/>
        <item x="4"/>
        <item x="48"/>
        <item x="50"/>
        <item x="49"/>
        <item x="10"/>
        <item x="2"/>
        <item x="30"/>
        <item x="11"/>
        <item x="5"/>
        <item x="52"/>
        <item x="34"/>
        <item x="46"/>
        <item x="12"/>
        <item x="47"/>
        <item x="24"/>
        <item x="9"/>
        <item x="33"/>
        <item x="25"/>
        <item x="0"/>
        <item x="40"/>
        <item x="35"/>
        <item x="51"/>
        <item x="32"/>
        <item x="26"/>
        <item x="27"/>
        <item x="16"/>
        <item x="38"/>
        <item x="43"/>
        <item x="42"/>
        <item x="20"/>
        <item x="17"/>
        <item x="3"/>
        <item x="8"/>
        <item x="53"/>
        <item x="36"/>
        <item x="29"/>
        <item x="28"/>
        <item x="1"/>
        <item x="22"/>
        <item x="23"/>
        <item x="21"/>
        <item x="45"/>
        <item x="31"/>
        <item x="7"/>
        <item x="6"/>
        <item x="41"/>
        <item x="15"/>
        <item x="39"/>
      </items>
    </pivotField>
    <pivotField axis="axisRow" compact="0" outline="0" showAll="0" defaultSubtotal="0">
      <items count="54">
        <item x="5"/>
        <item x="6"/>
        <item x="8"/>
        <item x="3"/>
        <item x="12"/>
        <item x="15"/>
        <item x="0"/>
        <item x="23"/>
        <item x="4"/>
        <item x="42"/>
        <item x="51"/>
        <item x="46"/>
        <item x="10"/>
        <item x="25"/>
        <item x="17"/>
        <item x="18"/>
        <item x="1"/>
        <item x="36"/>
        <item x="37"/>
        <item x="16"/>
        <item x="41"/>
        <item x="45"/>
        <item x="9"/>
        <item x="43"/>
        <item x="31"/>
        <item x="30"/>
        <item x="50"/>
        <item x="20"/>
        <item x="33"/>
        <item x="38"/>
        <item x="53"/>
        <item x="35"/>
        <item x="39"/>
        <item x="21"/>
        <item x="29"/>
        <item x="32"/>
        <item x="24"/>
        <item x="11"/>
        <item x="28"/>
        <item x="49"/>
        <item x="34"/>
        <item x="48"/>
        <item x="14"/>
        <item x="26"/>
        <item x="44"/>
        <item x="52"/>
        <item x="47"/>
        <item x="7"/>
        <item x="13"/>
        <item x="19"/>
        <item x="22"/>
        <item x="2"/>
        <item x="40"/>
        <item x="27"/>
      </items>
    </pivotField>
    <pivotField axis="axisCol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5">
        <item x="12"/>
        <item x="17"/>
        <item x="13"/>
        <item x="22"/>
        <item x="2"/>
        <item x="10"/>
        <item x="18"/>
        <item x="14"/>
        <item x="4"/>
        <item x="0"/>
        <item x="9"/>
        <item x="24"/>
        <item x="19"/>
        <item x="15"/>
        <item x="11"/>
        <item x="8"/>
        <item x="1"/>
        <item x="3"/>
        <item x="5"/>
        <item x="20"/>
        <item x="23"/>
        <item x="21"/>
        <item x="16"/>
        <item x="6"/>
        <item x="7"/>
      </items>
    </pivotField>
  </pivotFields>
  <rowFields count="4">
    <field x="1"/>
    <field x="0"/>
    <field x="4"/>
    <field x="5"/>
  </rowFields>
  <rowItems count="54">
    <i>
      <x/>
      <x v="14"/>
      <x/>
      <x v="18"/>
    </i>
    <i>
      <x v="1"/>
      <x v="50"/>
      <x/>
      <x v="23"/>
    </i>
    <i>
      <x v="2"/>
      <x v="38"/>
      <x v="1"/>
      <x v="15"/>
    </i>
    <i>
      <x v="3"/>
      <x v="37"/>
      <x v="1"/>
      <x v="17"/>
    </i>
    <i>
      <x v="4"/>
      <x v="18"/>
      <x/>
      <x v="14"/>
    </i>
    <i>
      <x v="5"/>
      <x v="52"/>
      <x/>
      <x v="14"/>
    </i>
    <i>
      <x v="6"/>
      <x v="24"/>
      <x/>
      <x v="9"/>
    </i>
    <i>
      <x v="7"/>
      <x v="45"/>
      <x/>
      <x v="14"/>
    </i>
    <i>
      <x v="8"/>
      <x v="6"/>
      <x/>
      <x v="8"/>
    </i>
    <i>
      <x v="9"/>
      <x v="34"/>
      <x/>
      <x v="21"/>
    </i>
    <i>
      <x v="10"/>
      <x v="27"/>
      <x v="1"/>
      <x v="11"/>
    </i>
    <i>
      <x v="11"/>
      <x v="17"/>
      <x v="1"/>
      <x v="19"/>
    </i>
    <i>
      <x v="12"/>
      <x v="10"/>
      <x/>
      <x v="10"/>
    </i>
    <i>
      <x v="13"/>
      <x v="23"/>
      <x v="1"/>
      <x v="8"/>
    </i>
    <i>
      <x v="14"/>
      <x v="36"/>
      <x/>
      <x v="13"/>
    </i>
    <i>
      <x v="15"/>
      <x/>
      <x v="1"/>
      <x v="10"/>
    </i>
    <i>
      <x v="16"/>
      <x v="43"/>
      <x/>
      <x v="16"/>
    </i>
    <i>
      <x v="17"/>
      <x v="40"/>
      <x/>
      <x v="19"/>
    </i>
    <i>
      <x v="18"/>
      <x v="2"/>
      <x/>
      <x v="21"/>
    </i>
    <i>
      <x v="19"/>
      <x v="31"/>
      <x/>
      <x v="7"/>
    </i>
    <i>
      <x v="20"/>
      <x v="51"/>
      <x/>
      <x v="20"/>
    </i>
    <i>
      <x v="21"/>
      <x v="47"/>
      <x v="1"/>
      <x v="13"/>
    </i>
    <i>
      <x v="22"/>
      <x v="21"/>
      <x/>
      <x v="17"/>
    </i>
    <i>
      <x v="23"/>
      <x v="33"/>
      <x/>
      <x v="18"/>
    </i>
    <i>
      <x v="24"/>
      <x v="48"/>
      <x v="1"/>
      <x v="7"/>
    </i>
    <i>
      <x v="25"/>
      <x v="12"/>
      <x v="1"/>
      <x v="5"/>
    </i>
    <i>
      <x v="26"/>
      <x v="8"/>
      <x/>
      <x v="20"/>
    </i>
    <i>
      <x v="27"/>
      <x v="35"/>
      <x/>
      <x v="8"/>
    </i>
    <i>
      <x v="28"/>
      <x v="22"/>
      <x v="1"/>
      <x v="6"/>
    </i>
    <i>
      <x v="29"/>
      <x v="32"/>
      <x/>
      <x v="1"/>
    </i>
    <i>
      <x v="30"/>
      <x v="39"/>
      <x/>
      <x v="3"/>
    </i>
    <i>
      <x v="31"/>
      <x v="26"/>
      <x v="1"/>
      <x v="8"/>
    </i>
    <i>
      <x v="32"/>
      <x v="53"/>
      <x v="1"/>
      <x v="3"/>
    </i>
    <i>
      <x v="33"/>
      <x v="46"/>
      <x v="1"/>
      <x/>
    </i>
    <i>
      <x v="34"/>
      <x v="41"/>
      <x v="1"/>
      <x v="16"/>
    </i>
    <i>
      <x v="35"/>
      <x v="28"/>
      <x v="1"/>
      <x v="15"/>
    </i>
    <i>
      <x v="36"/>
      <x v="20"/>
      <x v="1"/>
      <x v="13"/>
    </i>
    <i>
      <x v="37"/>
      <x v="13"/>
      <x/>
      <x v="5"/>
    </i>
    <i>
      <x v="38"/>
      <x v="42"/>
      <x/>
      <x v="8"/>
    </i>
    <i>
      <x v="39"/>
      <x v="9"/>
      <x/>
      <x v="5"/>
    </i>
    <i>
      <x v="40"/>
      <x v="16"/>
      <x/>
      <x v="12"/>
    </i>
    <i>
      <x v="41"/>
      <x v="7"/>
      <x/>
      <x v="8"/>
    </i>
    <i>
      <x v="42"/>
      <x v="5"/>
      <x v="1"/>
      <x v="2"/>
    </i>
    <i>
      <x v="43"/>
      <x v="29"/>
      <x v="1"/>
      <x/>
    </i>
    <i>
      <x v="44"/>
      <x v="4"/>
      <x v="1"/>
      <x v="10"/>
    </i>
    <i>
      <x v="45"/>
      <x v="15"/>
      <x v="1"/>
      <x v="3"/>
    </i>
    <i>
      <x v="46"/>
      <x v="19"/>
      <x/>
      <x v="9"/>
    </i>
    <i>
      <x v="47"/>
      <x v="49"/>
      <x v="1"/>
      <x v="24"/>
    </i>
    <i>
      <x v="48"/>
      <x v="1"/>
      <x/>
      <x/>
    </i>
    <i>
      <x v="49"/>
      <x v="3"/>
      <x/>
      <x v="22"/>
    </i>
    <i>
      <x v="50"/>
      <x v="44"/>
      <x/>
      <x v="1"/>
    </i>
    <i>
      <x v="51"/>
      <x v="11"/>
      <x v="1"/>
      <x v="4"/>
    </i>
    <i>
      <x v="52"/>
      <x v="25"/>
      <x/>
      <x/>
    </i>
    <i>
      <x v="53"/>
      <x v="30"/>
      <x/>
      <x v="1"/>
    </i>
  </rowItems>
  <colFields count="1">
    <field x="2"/>
  </colFields>
  <colItems count="3">
    <i>
      <x/>
    </i>
    <i>
      <x v="1"/>
    </i>
    <i>
      <x v="2"/>
    </i>
  </colItems>
  <dataFields count="1">
    <dataField name="Количество по полю Адрес" fld="3" subtotal="count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G58"/>
  <sheetViews>
    <sheetView workbookViewId="0">
      <selection activeCell="E4" sqref="E4:F4"/>
    </sheetView>
  </sheetViews>
  <sheetFormatPr defaultRowHeight="15" x14ac:dyDescent="0.25"/>
  <cols>
    <col min="1" max="1" width="27.140625" customWidth="1"/>
    <col min="2" max="2" width="42.42578125" bestFit="1" customWidth="1"/>
    <col min="3" max="3" width="11.140625" bestFit="1" customWidth="1"/>
    <col min="4" max="4" width="12.42578125" bestFit="1" customWidth="1"/>
    <col min="5" max="5" width="27.85546875" bestFit="1" customWidth="1"/>
    <col min="6" max="6" width="24" customWidth="1"/>
    <col min="7" max="7" width="7.42578125" customWidth="1"/>
    <col min="8" max="8" width="11.85546875" bestFit="1" customWidth="1"/>
  </cols>
  <sheetData>
    <row r="3" spans="1:7" x14ac:dyDescent="0.25">
      <c r="A3" s="7" t="s">
        <v>167</v>
      </c>
      <c r="E3" s="7" t="s">
        <v>2</v>
      </c>
    </row>
    <row r="4" spans="1:7" x14ac:dyDescent="0.25">
      <c r="A4" s="7" t="s">
        <v>1</v>
      </c>
      <c r="B4" s="7" t="s">
        <v>0</v>
      </c>
      <c r="C4" s="7" t="s">
        <v>4</v>
      </c>
      <c r="D4" s="7" t="s">
        <v>111</v>
      </c>
      <c r="E4" t="s">
        <v>9</v>
      </c>
      <c r="F4" t="s">
        <v>6</v>
      </c>
      <c r="G4" t="s">
        <v>166</v>
      </c>
    </row>
    <row r="5" spans="1:7" x14ac:dyDescent="0.25">
      <c r="A5" t="s">
        <v>117</v>
      </c>
      <c r="B5" t="s">
        <v>20</v>
      </c>
      <c r="C5" t="s">
        <v>8</v>
      </c>
      <c r="D5">
        <v>47</v>
      </c>
      <c r="E5" s="8">
        <v>1</v>
      </c>
      <c r="F5" s="8">
        <v>1</v>
      </c>
      <c r="G5" s="8"/>
    </row>
    <row r="6" spans="1:7" x14ac:dyDescent="0.25">
      <c r="A6" t="s">
        <v>118</v>
      </c>
      <c r="B6" t="s">
        <v>22</v>
      </c>
      <c r="C6" t="s">
        <v>8</v>
      </c>
      <c r="D6">
        <v>57</v>
      </c>
      <c r="E6" s="8">
        <v>1</v>
      </c>
      <c r="F6" s="8">
        <v>1</v>
      </c>
      <c r="G6" s="8"/>
    </row>
    <row r="7" spans="1:7" x14ac:dyDescent="0.25">
      <c r="A7" t="s">
        <v>120</v>
      </c>
      <c r="B7" t="s">
        <v>25</v>
      </c>
      <c r="C7" t="s">
        <v>14</v>
      </c>
      <c r="D7">
        <v>42</v>
      </c>
      <c r="E7" s="8">
        <v>1</v>
      </c>
      <c r="F7" s="8">
        <v>1</v>
      </c>
      <c r="G7" s="8"/>
    </row>
    <row r="8" spans="1:7" x14ac:dyDescent="0.25">
      <c r="A8" t="s">
        <v>115</v>
      </c>
      <c r="B8" t="s">
        <v>16</v>
      </c>
      <c r="C8" t="s">
        <v>14</v>
      </c>
      <c r="D8">
        <v>46</v>
      </c>
      <c r="E8" s="8">
        <v>1</v>
      </c>
      <c r="F8" s="8">
        <v>1</v>
      </c>
      <c r="G8" s="8"/>
    </row>
    <row r="9" spans="1:7" x14ac:dyDescent="0.25">
      <c r="A9" t="s">
        <v>124</v>
      </c>
      <c r="B9" t="s">
        <v>33</v>
      </c>
      <c r="C9" t="s">
        <v>8</v>
      </c>
      <c r="D9">
        <v>40</v>
      </c>
      <c r="E9" s="8">
        <v>1</v>
      </c>
      <c r="F9" s="8">
        <v>1</v>
      </c>
      <c r="G9" s="8"/>
    </row>
    <row r="10" spans="1:7" x14ac:dyDescent="0.25">
      <c r="A10" t="s">
        <v>127</v>
      </c>
      <c r="B10" t="s">
        <v>39</v>
      </c>
      <c r="C10" t="s">
        <v>8</v>
      </c>
      <c r="D10">
        <v>40</v>
      </c>
      <c r="E10" s="8">
        <v>1</v>
      </c>
      <c r="F10" s="8">
        <v>1</v>
      </c>
      <c r="G10" s="8"/>
    </row>
    <row r="11" spans="1:7" x14ac:dyDescent="0.25">
      <c r="A11" t="s">
        <v>112</v>
      </c>
      <c r="B11" t="s">
        <v>5</v>
      </c>
      <c r="C11" t="s">
        <v>8</v>
      </c>
      <c r="D11">
        <v>34</v>
      </c>
      <c r="E11" s="8">
        <v>1</v>
      </c>
      <c r="F11" s="8">
        <v>1</v>
      </c>
      <c r="G11" s="8"/>
    </row>
    <row r="12" spans="1:7" x14ac:dyDescent="0.25">
      <c r="A12" t="s">
        <v>135</v>
      </c>
      <c r="B12" t="s">
        <v>56</v>
      </c>
      <c r="C12" t="s">
        <v>8</v>
      </c>
      <c r="D12">
        <v>40</v>
      </c>
      <c r="E12" s="8">
        <v>1</v>
      </c>
      <c r="F12" s="8">
        <v>1</v>
      </c>
      <c r="G12" s="8"/>
    </row>
    <row r="13" spans="1:7" x14ac:dyDescent="0.25">
      <c r="A13" t="s">
        <v>116</v>
      </c>
      <c r="B13" t="s">
        <v>18</v>
      </c>
      <c r="C13" t="s">
        <v>8</v>
      </c>
      <c r="D13">
        <v>33</v>
      </c>
      <c r="E13" s="8">
        <v>1</v>
      </c>
      <c r="F13" s="8">
        <v>1</v>
      </c>
      <c r="G13" s="8"/>
    </row>
    <row r="14" spans="1:7" x14ac:dyDescent="0.25">
      <c r="A14" t="s">
        <v>154</v>
      </c>
      <c r="B14" t="s">
        <v>88</v>
      </c>
      <c r="C14" t="s">
        <v>8</v>
      </c>
      <c r="D14">
        <v>54</v>
      </c>
      <c r="E14" s="8">
        <v>1</v>
      </c>
      <c r="F14" s="8">
        <v>1</v>
      </c>
      <c r="G14" s="8"/>
    </row>
    <row r="15" spans="1:7" x14ac:dyDescent="0.25">
      <c r="A15" t="s">
        <v>163</v>
      </c>
      <c r="B15" t="s">
        <v>105</v>
      </c>
      <c r="C15" t="s">
        <v>14</v>
      </c>
      <c r="D15">
        <v>36</v>
      </c>
      <c r="E15" s="8">
        <v>1</v>
      </c>
      <c r="F15" s="8">
        <v>1</v>
      </c>
      <c r="G15" s="8"/>
    </row>
    <row r="16" spans="1:7" x14ac:dyDescent="0.25">
      <c r="A16" t="s">
        <v>158</v>
      </c>
      <c r="B16" t="s">
        <v>95</v>
      </c>
      <c r="C16" t="s">
        <v>14</v>
      </c>
      <c r="D16">
        <v>51</v>
      </c>
      <c r="E16" s="8">
        <v>1</v>
      </c>
      <c r="F16" s="8">
        <v>1</v>
      </c>
      <c r="G16" s="8"/>
    </row>
    <row r="17" spans="1:7" x14ac:dyDescent="0.25">
      <c r="A17" t="s">
        <v>122</v>
      </c>
      <c r="B17" t="s">
        <v>29</v>
      </c>
      <c r="C17" t="s">
        <v>8</v>
      </c>
      <c r="D17">
        <v>35</v>
      </c>
      <c r="E17" s="8">
        <v>1</v>
      </c>
      <c r="F17" s="8">
        <v>1</v>
      </c>
      <c r="G17" s="8"/>
    </row>
    <row r="18" spans="1:7" x14ac:dyDescent="0.25">
      <c r="A18" t="s">
        <v>137</v>
      </c>
      <c r="B18" t="s">
        <v>59</v>
      </c>
      <c r="C18" t="s">
        <v>14</v>
      </c>
      <c r="D18">
        <v>33</v>
      </c>
      <c r="E18" s="8">
        <v>1</v>
      </c>
      <c r="F18" s="8">
        <v>1</v>
      </c>
      <c r="G18" s="8"/>
    </row>
    <row r="19" spans="1:7" x14ac:dyDescent="0.25">
      <c r="A19" t="s">
        <v>129</v>
      </c>
      <c r="B19" t="s">
        <v>43</v>
      </c>
      <c r="C19" t="s">
        <v>8</v>
      </c>
      <c r="D19">
        <v>39</v>
      </c>
      <c r="E19" s="8">
        <v>1</v>
      </c>
      <c r="F19" s="8">
        <v>1</v>
      </c>
      <c r="G19" s="8"/>
    </row>
    <row r="20" spans="1:7" x14ac:dyDescent="0.25">
      <c r="A20" t="s">
        <v>130</v>
      </c>
      <c r="B20" t="s">
        <v>45</v>
      </c>
      <c r="C20" t="s">
        <v>14</v>
      </c>
      <c r="D20">
        <v>35</v>
      </c>
      <c r="E20" s="8">
        <v>1</v>
      </c>
      <c r="F20" s="8">
        <v>1</v>
      </c>
      <c r="G20" s="8"/>
    </row>
    <row r="21" spans="1:7" x14ac:dyDescent="0.25">
      <c r="A21" t="s">
        <v>113</v>
      </c>
      <c r="B21" t="s">
        <v>10</v>
      </c>
      <c r="C21" t="s">
        <v>8</v>
      </c>
      <c r="D21">
        <v>44</v>
      </c>
      <c r="E21" s="8">
        <v>1</v>
      </c>
      <c r="F21" s="8">
        <v>1</v>
      </c>
      <c r="G21" s="8"/>
    </row>
    <row r="22" spans="1:7" x14ac:dyDescent="0.25">
      <c r="A22" t="s">
        <v>148</v>
      </c>
      <c r="B22" t="s">
        <v>80</v>
      </c>
      <c r="C22" t="s">
        <v>8</v>
      </c>
      <c r="D22">
        <v>51</v>
      </c>
      <c r="E22" s="8"/>
      <c r="F22" s="8"/>
      <c r="G22" s="8"/>
    </row>
    <row r="23" spans="1:7" x14ac:dyDescent="0.25">
      <c r="A23" t="s">
        <v>149</v>
      </c>
      <c r="B23" t="s">
        <v>81</v>
      </c>
      <c r="C23" t="s">
        <v>8</v>
      </c>
      <c r="D23">
        <v>54</v>
      </c>
      <c r="E23" s="8">
        <v>1</v>
      </c>
      <c r="F23" s="8">
        <v>1</v>
      </c>
      <c r="G23" s="8"/>
    </row>
    <row r="24" spans="1:7" x14ac:dyDescent="0.25">
      <c r="A24" t="s">
        <v>128</v>
      </c>
      <c r="B24" t="s">
        <v>41</v>
      </c>
      <c r="C24" t="s">
        <v>8</v>
      </c>
      <c r="D24">
        <v>32</v>
      </c>
      <c r="E24" s="8">
        <v>1</v>
      </c>
      <c r="F24" s="8">
        <v>1</v>
      </c>
      <c r="G24" s="8"/>
    </row>
    <row r="25" spans="1:7" x14ac:dyDescent="0.25">
      <c r="A25" t="s">
        <v>153</v>
      </c>
      <c r="B25" t="s">
        <v>87</v>
      </c>
      <c r="C25" t="s">
        <v>8</v>
      </c>
      <c r="D25">
        <v>53</v>
      </c>
      <c r="E25" s="8"/>
      <c r="F25" s="8"/>
      <c r="G25" s="8"/>
    </row>
    <row r="26" spans="1:7" x14ac:dyDescent="0.25">
      <c r="A26" t="s">
        <v>157</v>
      </c>
      <c r="B26" t="s">
        <v>93</v>
      </c>
      <c r="C26" t="s">
        <v>14</v>
      </c>
      <c r="D26">
        <v>39</v>
      </c>
      <c r="E26" s="8">
        <v>1</v>
      </c>
      <c r="F26" s="8">
        <v>1</v>
      </c>
      <c r="G26" s="8"/>
    </row>
    <row r="27" spans="1:7" x14ac:dyDescent="0.25">
      <c r="A27" t="s">
        <v>121</v>
      </c>
      <c r="B27" t="s">
        <v>27</v>
      </c>
      <c r="C27" t="s">
        <v>8</v>
      </c>
      <c r="D27">
        <v>46</v>
      </c>
      <c r="E27" s="8">
        <v>1</v>
      </c>
      <c r="F27" s="8">
        <v>1</v>
      </c>
      <c r="G27" s="8"/>
    </row>
    <row r="28" spans="1:7" x14ac:dyDescent="0.25">
      <c r="A28" t="s">
        <v>155</v>
      </c>
      <c r="B28" t="s">
        <v>90</v>
      </c>
      <c r="C28" t="s">
        <v>8</v>
      </c>
      <c r="D28">
        <v>47</v>
      </c>
      <c r="E28" s="8">
        <v>1</v>
      </c>
      <c r="F28" s="8">
        <v>1</v>
      </c>
      <c r="G28" s="8"/>
    </row>
    <row r="29" spans="1:7" x14ac:dyDescent="0.25">
      <c r="A29" t="s">
        <v>143</v>
      </c>
      <c r="B29" t="s">
        <v>71</v>
      </c>
      <c r="C29" t="s">
        <v>14</v>
      </c>
      <c r="D29">
        <v>32</v>
      </c>
      <c r="E29" s="8">
        <v>1</v>
      </c>
      <c r="F29" s="8">
        <v>1</v>
      </c>
      <c r="G29" s="8"/>
    </row>
    <row r="30" spans="1:7" x14ac:dyDescent="0.25">
      <c r="A30" t="s">
        <v>142</v>
      </c>
      <c r="B30" t="s">
        <v>69</v>
      </c>
      <c r="C30" t="s">
        <v>14</v>
      </c>
      <c r="D30">
        <v>30</v>
      </c>
      <c r="E30" s="8">
        <v>1</v>
      </c>
      <c r="F30" s="8">
        <v>1</v>
      </c>
      <c r="G30" s="8"/>
    </row>
    <row r="31" spans="1:7" x14ac:dyDescent="0.25">
      <c r="A31" t="s">
        <v>162</v>
      </c>
      <c r="B31" t="s">
        <v>103</v>
      </c>
      <c r="C31" t="s">
        <v>8</v>
      </c>
      <c r="D31">
        <v>53</v>
      </c>
      <c r="E31" s="8">
        <v>1</v>
      </c>
      <c r="F31" s="8">
        <v>1</v>
      </c>
      <c r="G31" s="8"/>
    </row>
    <row r="32" spans="1:7" x14ac:dyDescent="0.25">
      <c r="A32" t="s">
        <v>132</v>
      </c>
      <c r="B32" t="s">
        <v>48</v>
      </c>
      <c r="C32" t="s">
        <v>8</v>
      </c>
      <c r="D32">
        <v>33</v>
      </c>
      <c r="E32" s="8">
        <v>1</v>
      </c>
      <c r="F32" s="8">
        <v>1</v>
      </c>
      <c r="G32" s="8"/>
    </row>
    <row r="33" spans="1:7" x14ac:dyDescent="0.25">
      <c r="A33" t="s">
        <v>145</v>
      </c>
      <c r="B33" t="s">
        <v>75</v>
      </c>
      <c r="C33" t="s">
        <v>14</v>
      </c>
      <c r="D33">
        <v>31</v>
      </c>
      <c r="E33" s="8">
        <v>1</v>
      </c>
      <c r="F33" s="8">
        <v>1</v>
      </c>
      <c r="G33" s="8"/>
    </row>
    <row r="34" spans="1:7" x14ac:dyDescent="0.25">
      <c r="A34" t="s">
        <v>150</v>
      </c>
      <c r="B34" t="s">
        <v>83</v>
      </c>
      <c r="C34" t="s">
        <v>8</v>
      </c>
      <c r="D34">
        <v>26</v>
      </c>
      <c r="E34" s="8">
        <v>1</v>
      </c>
      <c r="F34" s="8">
        <v>1</v>
      </c>
      <c r="G34" s="8"/>
    </row>
    <row r="35" spans="1:7" x14ac:dyDescent="0.25">
      <c r="A35" t="s">
        <v>165</v>
      </c>
      <c r="B35" t="s">
        <v>109</v>
      </c>
      <c r="C35" t="s">
        <v>8</v>
      </c>
      <c r="D35">
        <v>28</v>
      </c>
      <c r="E35" s="8"/>
      <c r="F35" s="8">
        <v>1</v>
      </c>
      <c r="G35" s="8"/>
    </row>
    <row r="36" spans="1:7" x14ac:dyDescent="0.25">
      <c r="A36" t="s">
        <v>147</v>
      </c>
      <c r="B36" t="s">
        <v>79</v>
      </c>
      <c r="C36" t="s">
        <v>14</v>
      </c>
      <c r="D36">
        <v>33</v>
      </c>
      <c r="E36" s="8"/>
      <c r="F36" s="8"/>
      <c r="G36" s="8"/>
    </row>
    <row r="37" spans="1:7" x14ac:dyDescent="0.25">
      <c r="A37" t="s">
        <v>151</v>
      </c>
      <c r="B37" t="s">
        <v>85</v>
      </c>
      <c r="C37" t="s">
        <v>14</v>
      </c>
      <c r="D37">
        <v>28</v>
      </c>
      <c r="E37" s="8"/>
      <c r="F37" s="8"/>
      <c r="G37" s="8"/>
    </row>
    <row r="38" spans="1:7" x14ac:dyDescent="0.25">
      <c r="A38" t="s">
        <v>133</v>
      </c>
      <c r="B38" t="s">
        <v>51</v>
      </c>
      <c r="C38" t="s">
        <v>14</v>
      </c>
      <c r="D38">
        <v>25</v>
      </c>
      <c r="E38" s="8">
        <v>1</v>
      </c>
      <c r="F38" s="8">
        <v>1</v>
      </c>
      <c r="G38" s="8"/>
    </row>
    <row r="39" spans="1:7" x14ac:dyDescent="0.25">
      <c r="A39" t="s">
        <v>141</v>
      </c>
      <c r="B39" t="s">
        <v>68</v>
      </c>
      <c r="C39" t="s">
        <v>14</v>
      </c>
      <c r="D39">
        <v>44</v>
      </c>
      <c r="E39" s="8">
        <v>1</v>
      </c>
      <c r="F39" s="8">
        <v>1</v>
      </c>
      <c r="G39" s="8"/>
    </row>
    <row r="40" spans="1:7" x14ac:dyDescent="0.25">
      <c r="A40" t="s">
        <v>144</v>
      </c>
      <c r="B40" t="s">
        <v>73</v>
      </c>
      <c r="C40" t="s">
        <v>14</v>
      </c>
      <c r="D40">
        <v>42</v>
      </c>
      <c r="E40" s="8">
        <v>1</v>
      </c>
      <c r="F40" s="8">
        <v>1</v>
      </c>
      <c r="G40" s="8"/>
    </row>
    <row r="41" spans="1:7" x14ac:dyDescent="0.25">
      <c r="A41" t="s">
        <v>136</v>
      </c>
      <c r="B41" t="s">
        <v>58</v>
      </c>
      <c r="C41" t="s">
        <v>14</v>
      </c>
      <c r="D41">
        <v>39</v>
      </c>
      <c r="E41" s="8"/>
      <c r="F41" s="8"/>
      <c r="G41" s="8"/>
    </row>
    <row r="42" spans="1:7" x14ac:dyDescent="0.25">
      <c r="A42" t="s">
        <v>123</v>
      </c>
      <c r="B42" t="s">
        <v>31</v>
      </c>
      <c r="C42" t="s">
        <v>8</v>
      </c>
      <c r="D42">
        <v>30</v>
      </c>
      <c r="E42" s="8">
        <v>1</v>
      </c>
      <c r="F42" s="8">
        <v>1</v>
      </c>
      <c r="G42" s="8"/>
    </row>
    <row r="43" spans="1:7" x14ac:dyDescent="0.25">
      <c r="A43" t="s">
        <v>140</v>
      </c>
      <c r="B43" t="s">
        <v>66</v>
      </c>
      <c r="C43" t="s">
        <v>8</v>
      </c>
      <c r="D43">
        <v>33</v>
      </c>
      <c r="E43" s="8">
        <v>1</v>
      </c>
      <c r="F43" s="8">
        <v>1</v>
      </c>
      <c r="G43" s="8"/>
    </row>
    <row r="44" spans="1:7" x14ac:dyDescent="0.25">
      <c r="A44" t="s">
        <v>161</v>
      </c>
      <c r="B44" t="s">
        <v>101</v>
      </c>
      <c r="C44" t="s">
        <v>8</v>
      </c>
      <c r="D44">
        <v>30</v>
      </c>
      <c r="E44" s="8">
        <v>1</v>
      </c>
      <c r="F44" s="8">
        <v>1</v>
      </c>
      <c r="G44" s="8"/>
    </row>
    <row r="45" spans="1:7" x14ac:dyDescent="0.25">
      <c r="A45" t="s">
        <v>146</v>
      </c>
      <c r="B45" t="s">
        <v>77</v>
      </c>
      <c r="C45" t="s">
        <v>8</v>
      </c>
      <c r="D45">
        <v>37</v>
      </c>
      <c r="E45" s="8">
        <v>1</v>
      </c>
      <c r="F45" s="8">
        <v>1</v>
      </c>
      <c r="G45" s="8"/>
    </row>
    <row r="46" spans="1:7" x14ac:dyDescent="0.25">
      <c r="A46" t="s">
        <v>160</v>
      </c>
      <c r="B46" t="s">
        <v>99</v>
      </c>
      <c r="C46" t="s">
        <v>8</v>
      </c>
      <c r="D46">
        <v>33</v>
      </c>
      <c r="E46" s="8">
        <v>1</v>
      </c>
      <c r="F46" s="8">
        <v>1</v>
      </c>
      <c r="G46" s="8"/>
    </row>
    <row r="47" spans="1:7" x14ac:dyDescent="0.25">
      <c r="A47" t="s">
        <v>126</v>
      </c>
      <c r="B47" t="s">
        <v>37</v>
      </c>
      <c r="C47" t="s">
        <v>14</v>
      </c>
      <c r="D47">
        <v>27</v>
      </c>
      <c r="E47" s="8">
        <v>1</v>
      </c>
      <c r="F47" s="8">
        <v>1</v>
      </c>
      <c r="G47" s="8"/>
    </row>
    <row r="48" spans="1:7" x14ac:dyDescent="0.25">
      <c r="A48" t="s">
        <v>138</v>
      </c>
      <c r="B48" t="s">
        <v>62</v>
      </c>
      <c r="C48" t="s">
        <v>14</v>
      </c>
      <c r="D48">
        <v>25</v>
      </c>
      <c r="E48" s="8">
        <v>1</v>
      </c>
      <c r="F48" s="8">
        <v>1</v>
      </c>
      <c r="G48" s="8"/>
    </row>
    <row r="49" spans="1:7" x14ac:dyDescent="0.25">
      <c r="A49" t="s">
        <v>156</v>
      </c>
      <c r="B49" t="s">
        <v>92</v>
      </c>
      <c r="C49" t="s">
        <v>14</v>
      </c>
      <c r="D49">
        <v>35</v>
      </c>
      <c r="E49" s="8"/>
      <c r="F49" s="8"/>
      <c r="G49" s="8"/>
    </row>
    <row r="50" spans="1:7" x14ac:dyDescent="0.25">
      <c r="A50" t="s">
        <v>164</v>
      </c>
      <c r="B50" t="s">
        <v>107</v>
      </c>
      <c r="C50" t="s">
        <v>14</v>
      </c>
      <c r="D50">
        <v>28</v>
      </c>
      <c r="E50" s="8">
        <v>1</v>
      </c>
      <c r="F50" s="8">
        <v>1</v>
      </c>
      <c r="G50" s="8"/>
    </row>
    <row r="51" spans="1:7" x14ac:dyDescent="0.25">
      <c r="A51" t="s">
        <v>159</v>
      </c>
      <c r="B51" t="s">
        <v>97</v>
      </c>
      <c r="C51" t="s">
        <v>8</v>
      </c>
      <c r="D51">
        <v>34</v>
      </c>
      <c r="E51" s="8">
        <v>1</v>
      </c>
      <c r="F51" s="8">
        <v>1</v>
      </c>
      <c r="G51" s="8"/>
    </row>
    <row r="52" spans="1:7" x14ac:dyDescent="0.25">
      <c r="A52" t="s">
        <v>119</v>
      </c>
      <c r="B52" t="s">
        <v>24</v>
      </c>
      <c r="C52" t="s">
        <v>14</v>
      </c>
      <c r="D52">
        <v>58</v>
      </c>
      <c r="E52" s="8">
        <v>1</v>
      </c>
      <c r="F52" s="8">
        <v>1</v>
      </c>
      <c r="G52" s="8"/>
    </row>
    <row r="53" spans="1:7" x14ac:dyDescent="0.25">
      <c r="A53" t="s">
        <v>125</v>
      </c>
      <c r="B53" t="s">
        <v>35</v>
      </c>
      <c r="C53" t="s">
        <v>8</v>
      </c>
      <c r="D53">
        <v>25</v>
      </c>
      <c r="E53" s="8">
        <v>1</v>
      </c>
      <c r="F53" s="8">
        <v>1</v>
      </c>
      <c r="G53" s="8"/>
    </row>
    <row r="54" spans="1:7" x14ac:dyDescent="0.25">
      <c r="A54" t="s">
        <v>131</v>
      </c>
      <c r="B54" t="s">
        <v>47</v>
      </c>
      <c r="C54" t="s">
        <v>8</v>
      </c>
      <c r="D54">
        <v>55</v>
      </c>
      <c r="E54" s="8"/>
      <c r="F54" s="8"/>
      <c r="G54" s="8"/>
    </row>
    <row r="55" spans="1:7" x14ac:dyDescent="0.25">
      <c r="A55" t="s">
        <v>134</v>
      </c>
      <c r="B55" t="s">
        <v>53</v>
      </c>
      <c r="C55" t="s">
        <v>8</v>
      </c>
      <c r="D55">
        <v>26</v>
      </c>
      <c r="E55" s="8">
        <v>1</v>
      </c>
      <c r="F55" s="8">
        <v>1</v>
      </c>
      <c r="G55" s="8"/>
    </row>
    <row r="56" spans="1:7" x14ac:dyDescent="0.25">
      <c r="A56" t="s">
        <v>114</v>
      </c>
      <c r="B56" t="s">
        <v>12</v>
      </c>
      <c r="C56" t="s">
        <v>14</v>
      </c>
      <c r="D56">
        <v>29</v>
      </c>
      <c r="E56" s="8">
        <v>1</v>
      </c>
      <c r="F56" s="8">
        <v>1</v>
      </c>
      <c r="G56" s="8"/>
    </row>
    <row r="57" spans="1:7" x14ac:dyDescent="0.25">
      <c r="A57" t="s">
        <v>152</v>
      </c>
      <c r="B57" t="s">
        <v>86</v>
      </c>
      <c r="C57" t="s">
        <v>8</v>
      </c>
      <c r="D57">
        <v>25</v>
      </c>
      <c r="E57" s="8"/>
      <c r="F57" s="8"/>
      <c r="G57" s="8"/>
    </row>
    <row r="58" spans="1:7" x14ac:dyDescent="0.25">
      <c r="A58" t="s">
        <v>139</v>
      </c>
      <c r="B58" t="s">
        <v>65</v>
      </c>
      <c r="C58" t="s">
        <v>8</v>
      </c>
      <c r="D58">
        <v>26</v>
      </c>
      <c r="E58" s="8">
        <v>1</v>
      </c>
      <c r="F58" s="8">
        <v>1</v>
      </c>
      <c r="G58" s="8"/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00"/>
  <sheetViews>
    <sheetView topLeftCell="A84" workbookViewId="0">
      <selection activeCell="F1" sqref="F1"/>
    </sheetView>
  </sheetViews>
  <sheetFormatPr defaultRowHeight="15" x14ac:dyDescent="0.25"/>
  <cols>
    <col min="1" max="1" width="42.42578125" bestFit="1" customWidth="1"/>
    <col min="2" max="2" width="19.42578125" customWidth="1"/>
    <col min="3" max="3" width="38" bestFit="1" customWidth="1"/>
    <col min="4" max="4" width="40.85546875" customWidth="1"/>
    <col min="5" max="5" width="7.7109375" bestFit="1" customWidth="1"/>
    <col min="6" max="6" width="9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 t="s">
        <v>111</v>
      </c>
    </row>
    <row r="2" spans="1:6" x14ac:dyDescent="0.25">
      <c r="A2" s="2" t="s">
        <v>5</v>
      </c>
      <c r="B2" s="2" t="s">
        <v>112</v>
      </c>
      <c r="C2" s="2" t="s">
        <v>6</v>
      </c>
      <c r="D2" s="2" t="s">
        <v>7</v>
      </c>
      <c r="E2" s="4" t="s">
        <v>8</v>
      </c>
      <c r="F2" s="6">
        <v>34</v>
      </c>
    </row>
    <row r="3" spans="1:6" x14ac:dyDescent="0.25">
      <c r="A3" s="2" t="s">
        <v>5</v>
      </c>
      <c r="B3" s="2" t="s">
        <v>112</v>
      </c>
      <c r="C3" s="2" t="s">
        <v>9</v>
      </c>
      <c r="D3" s="2" t="s">
        <v>7</v>
      </c>
      <c r="E3" s="4" t="s">
        <v>8</v>
      </c>
      <c r="F3" s="6">
        <v>34</v>
      </c>
    </row>
    <row r="4" spans="1:6" x14ac:dyDescent="0.25">
      <c r="A4" s="2" t="s">
        <v>10</v>
      </c>
      <c r="B4" s="2" t="s">
        <v>113</v>
      </c>
      <c r="C4" s="2" t="s">
        <v>6</v>
      </c>
      <c r="D4" s="2" t="s">
        <v>11</v>
      </c>
      <c r="E4" s="4" t="s">
        <v>8</v>
      </c>
      <c r="F4" s="6">
        <v>44</v>
      </c>
    </row>
    <row r="5" spans="1:6" x14ac:dyDescent="0.25">
      <c r="A5" s="2" t="s">
        <v>10</v>
      </c>
      <c r="B5" s="2" t="s">
        <v>113</v>
      </c>
      <c r="C5" s="2" t="s">
        <v>9</v>
      </c>
      <c r="D5" s="2" t="s">
        <v>11</v>
      </c>
      <c r="E5" s="4" t="s">
        <v>8</v>
      </c>
      <c r="F5" s="6">
        <v>44</v>
      </c>
    </row>
    <row r="6" spans="1:6" ht="22.5" x14ac:dyDescent="0.25">
      <c r="A6" s="2" t="s">
        <v>12</v>
      </c>
      <c r="B6" s="2" t="s">
        <v>114</v>
      </c>
      <c r="C6" s="2" t="s">
        <v>6</v>
      </c>
      <c r="D6" s="2" t="s">
        <v>13</v>
      </c>
      <c r="E6" s="4" t="s">
        <v>14</v>
      </c>
      <c r="F6" s="6">
        <v>29</v>
      </c>
    </row>
    <row r="7" spans="1:6" x14ac:dyDescent="0.25">
      <c r="A7" s="2" t="s">
        <v>12</v>
      </c>
      <c r="B7" s="2" t="s">
        <v>114</v>
      </c>
      <c r="C7" s="2" t="s">
        <v>9</v>
      </c>
      <c r="D7" s="2" t="s">
        <v>15</v>
      </c>
      <c r="E7" s="4" t="s">
        <v>14</v>
      </c>
      <c r="F7" s="6">
        <v>29</v>
      </c>
    </row>
    <row r="8" spans="1:6" ht="22.5" x14ac:dyDescent="0.25">
      <c r="A8" s="2" t="s">
        <v>16</v>
      </c>
      <c r="B8" s="2" t="s">
        <v>115</v>
      </c>
      <c r="C8" s="2" t="s">
        <v>6</v>
      </c>
      <c r="D8" s="2" t="s">
        <v>17</v>
      </c>
      <c r="E8" s="4" t="s">
        <v>14</v>
      </c>
      <c r="F8" s="6">
        <v>46</v>
      </c>
    </row>
    <row r="9" spans="1:6" ht="22.5" x14ac:dyDescent="0.25">
      <c r="A9" s="2" t="s">
        <v>16</v>
      </c>
      <c r="B9" s="2" t="s">
        <v>115</v>
      </c>
      <c r="C9" s="2" t="s">
        <v>9</v>
      </c>
      <c r="D9" s="2" t="s">
        <v>17</v>
      </c>
      <c r="E9" s="4" t="s">
        <v>14</v>
      </c>
      <c r="F9" s="6">
        <v>46</v>
      </c>
    </row>
    <row r="10" spans="1:6" x14ac:dyDescent="0.25">
      <c r="A10" s="2" t="s">
        <v>18</v>
      </c>
      <c r="B10" s="2" t="s">
        <v>116</v>
      </c>
      <c r="C10" s="2" t="s">
        <v>6</v>
      </c>
      <c r="D10" s="2" t="s">
        <v>19</v>
      </c>
      <c r="E10" s="4" t="s">
        <v>8</v>
      </c>
      <c r="F10" s="6">
        <v>33</v>
      </c>
    </row>
    <row r="11" spans="1:6" x14ac:dyDescent="0.25">
      <c r="A11" s="2" t="s">
        <v>18</v>
      </c>
      <c r="B11" s="2" t="s">
        <v>116</v>
      </c>
      <c r="C11" s="2" t="s">
        <v>9</v>
      </c>
      <c r="D11" s="2" t="s">
        <v>19</v>
      </c>
      <c r="E11" s="4" t="s">
        <v>8</v>
      </c>
      <c r="F11" s="6">
        <v>33</v>
      </c>
    </row>
    <row r="12" spans="1:6" ht="22.5" x14ac:dyDescent="0.25">
      <c r="A12" s="2" t="s">
        <v>20</v>
      </c>
      <c r="B12" s="2" t="s">
        <v>117</v>
      </c>
      <c r="C12" s="2" t="s">
        <v>6</v>
      </c>
      <c r="D12" s="2" t="s">
        <v>21</v>
      </c>
      <c r="E12" s="4" t="s">
        <v>8</v>
      </c>
      <c r="F12" s="6">
        <v>47</v>
      </c>
    </row>
    <row r="13" spans="1:6" ht="22.5" x14ac:dyDescent="0.25">
      <c r="A13" s="2" t="s">
        <v>20</v>
      </c>
      <c r="B13" s="2" t="s">
        <v>117</v>
      </c>
      <c r="C13" s="2" t="s">
        <v>9</v>
      </c>
      <c r="D13" s="2" t="s">
        <v>21</v>
      </c>
      <c r="E13" s="4" t="s">
        <v>8</v>
      </c>
      <c r="F13" s="6">
        <v>47</v>
      </c>
    </row>
    <row r="14" spans="1:6" ht="22.5" x14ac:dyDescent="0.25">
      <c r="A14" s="2" t="s">
        <v>22</v>
      </c>
      <c r="B14" s="2" t="s">
        <v>118</v>
      </c>
      <c r="C14" s="2" t="s">
        <v>6</v>
      </c>
      <c r="D14" s="2" t="s">
        <v>23</v>
      </c>
      <c r="E14" s="4" t="s">
        <v>8</v>
      </c>
      <c r="F14" s="6">
        <v>57</v>
      </c>
    </row>
    <row r="15" spans="1:6" ht="22.5" x14ac:dyDescent="0.25">
      <c r="A15" s="2" t="s">
        <v>22</v>
      </c>
      <c r="B15" s="2" t="s">
        <v>118</v>
      </c>
      <c r="C15" s="2" t="s">
        <v>9</v>
      </c>
      <c r="D15" s="2" t="s">
        <v>23</v>
      </c>
      <c r="E15" s="4" t="s">
        <v>8</v>
      </c>
      <c r="F15" s="6">
        <v>57</v>
      </c>
    </row>
    <row r="16" spans="1:6" ht="22.5" x14ac:dyDescent="0.25">
      <c r="A16" s="2" t="s">
        <v>24</v>
      </c>
      <c r="B16" s="2" t="s">
        <v>119</v>
      </c>
      <c r="C16" s="2" t="s">
        <v>6</v>
      </c>
      <c r="D16" s="2" t="s">
        <v>23</v>
      </c>
      <c r="E16" s="4" t="s">
        <v>14</v>
      </c>
      <c r="F16" s="6">
        <v>58</v>
      </c>
    </row>
    <row r="17" spans="1:6" ht="22.5" x14ac:dyDescent="0.25">
      <c r="A17" s="2" t="s">
        <v>24</v>
      </c>
      <c r="B17" s="2" t="s">
        <v>119</v>
      </c>
      <c r="C17" s="2" t="s">
        <v>9</v>
      </c>
      <c r="D17" s="2" t="s">
        <v>23</v>
      </c>
      <c r="E17" s="4" t="s">
        <v>14</v>
      </c>
      <c r="F17" s="6">
        <v>58</v>
      </c>
    </row>
    <row r="18" spans="1:6" ht="22.5" x14ac:dyDescent="0.25">
      <c r="A18" s="2" t="s">
        <v>25</v>
      </c>
      <c r="B18" s="2" t="s">
        <v>120</v>
      </c>
      <c r="C18" s="2" t="s">
        <v>6</v>
      </c>
      <c r="D18" s="2" t="s">
        <v>26</v>
      </c>
      <c r="E18" s="4" t="s">
        <v>14</v>
      </c>
      <c r="F18" s="6">
        <v>42</v>
      </c>
    </row>
    <row r="19" spans="1:6" ht="22.5" x14ac:dyDescent="0.25">
      <c r="A19" s="2" t="s">
        <v>25</v>
      </c>
      <c r="B19" s="2" t="s">
        <v>120</v>
      </c>
      <c r="C19" s="2" t="s">
        <v>9</v>
      </c>
      <c r="D19" s="2" t="s">
        <v>26</v>
      </c>
      <c r="E19" s="4" t="s">
        <v>14</v>
      </c>
      <c r="F19" s="6">
        <v>42</v>
      </c>
    </row>
    <row r="20" spans="1:6" ht="22.5" x14ac:dyDescent="0.25">
      <c r="A20" s="2" t="s">
        <v>27</v>
      </c>
      <c r="B20" s="2" t="s">
        <v>121</v>
      </c>
      <c r="C20" s="2" t="s">
        <v>6</v>
      </c>
      <c r="D20" s="2" t="s">
        <v>28</v>
      </c>
      <c r="E20" s="4" t="s">
        <v>8</v>
      </c>
      <c r="F20" s="6">
        <v>46</v>
      </c>
    </row>
    <row r="21" spans="1:6" ht="22.5" x14ac:dyDescent="0.25">
      <c r="A21" s="2" t="s">
        <v>27</v>
      </c>
      <c r="B21" s="2" t="s">
        <v>121</v>
      </c>
      <c r="C21" s="2" t="s">
        <v>9</v>
      </c>
      <c r="D21" s="2" t="s">
        <v>28</v>
      </c>
      <c r="E21" s="4" t="s">
        <v>8</v>
      </c>
      <c r="F21" s="6">
        <v>46</v>
      </c>
    </row>
    <row r="22" spans="1:6" x14ac:dyDescent="0.25">
      <c r="A22" s="2" t="s">
        <v>29</v>
      </c>
      <c r="B22" s="2" t="s">
        <v>122</v>
      </c>
      <c r="C22" s="2" t="s">
        <v>6</v>
      </c>
      <c r="D22" s="2" t="s">
        <v>30</v>
      </c>
      <c r="E22" s="4" t="s">
        <v>8</v>
      </c>
      <c r="F22" s="6">
        <v>35</v>
      </c>
    </row>
    <row r="23" spans="1:6" x14ac:dyDescent="0.25">
      <c r="A23" s="2" t="s">
        <v>29</v>
      </c>
      <c r="B23" s="2" t="s">
        <v>122</v>
      </c>
      <c r="C23" s="2" t="s">
        <v>9</v>
      </c>
      <c r="D23" s="2" t="s">
        <v>30</v>
      </c>
      <c r="E23" s="4" t="s">
        <v>8</v>
      </c>
      <c r="F23" s="6">
        <v>35</v>
      </c>
    </row>
    <row r="24" spans="1:6" x14ac:dyDescent="0.25">
      <c r="A24" s="2" t="s">
        <v>31</v>
      </c>
      <c r="B24" s="2" t="s">
        <v>123</v>
      </c>
      <c r="C24" s="2" t="s">
        <v>6</v>
      </c>
      <c r="D24" s="2" t="s">
        <v>32</v>
      </c>
      <c r="E24" s="4" t="s">
        <v>8</v>
      </c>
      <c r="F24" s="6">
        <v>30</v>
      </c>
    </row>
    <row r="25" spans="1:6" x14ac:dyDescent="0.25">
      <c r="A25" s="2" t="s">
        <v>31</v>
      </c>
      <c r="B25" s="2" t="s">
        <v>123</v>
      </c>
      <c r="C25" s="2" t="s">
        <v>9</v>
      </c>
      <c r="D25" s="2" t="s">
        <v>32</v>
      </c>
      <c r="E25" s="4" t="s">
        <v>8</v>
      </c>
      <c r="F25" s="6">
        <v>30</v>
      </c>
    </row>
    <row r="26" spans="1:6" x14ac:dyDescent="0.25">
      <c r="A26" s="2" t="s">
        <v>33</v>
      </c>
      <c r="B26" s="2" t="s">
        <v>124</v>
      </c>
      <c r="C26" s="2" t="s">
        <v>6</v>
      </c>
      <c r="D26" s="2" t="s">
        <v>34</v>
      </c>
      <c r="E26" s="4" t="s">
        <v>8</v>
      </c>
      <c r="F26" s="6">
        <v>40</v>
      </c>
    </row>
    <row r="27" spans="1:6" x14ac:dyDescent="0.25">
      <c r="A27" s="2" t="s">
        <v>33</v>
      </c>
      <c r="B27" s="2" t="s">
        <v>124</v>
      </c>
      <c r="C27" s="2" t="s">
        <v>9</v>
      </c>
      <c r="D27" s="2" t="s">
        <v>34</v>
      </c>
      <c r="E27" s="4" t="s">
        <v>8</v>
      </c>
      <c r="F27" s="6">
        <v>40</v>
      </c>
    </row>
    <row r="28" spans="1:6" ht="22.5" x14ac:dyDescent="0.25">
      <c r="A28" s="2" t="s">
        <v>35</v>
      </c>
      <c r="B28" s="2" t="s">
        <v>125</v>
      </c>
      <c r="C28" s="2" t="s">
        <v>6</v>
      </c>
      <c r="D28" s="2" t="s">
        <v>36</v>
      </c>
      <c r="E28" s="4" t="s">
        <v>8</v>
      </c>
      <c r="F28" s="6">
        <v>25</v>
      </c>
    </row>
    <row r="29" spans="1:6" ht="22.5" x14ac:dyDescent="0.25">
      <c r="A29" s="2" t="s">
        <v>35</v>
      </c>
      <c r="B29" s="2" t="s">
        <v>125</v>
      </c>
      <c r="C29" s="2" t="s">
        <v>9</v>
      </c>
      <c r="D29" s="2" t="s">
        <v>36</v>
      </c>
      <c r="E29" s="4" t="s">
        <v>8</v>
      </c>
      <c r="F29" s="6">
        <v>25</v>
      </c>
    </row>
    <row r="30" spans="1:6" x14ac:dyDescent="0.25">
      <c r="A30" s="2" t="s">
        <v>37</v>
      </c>
      <c r="B30" s="2" t="s">
        <v>126</v>
      </c>
      <c r="C30" s="2" t="s">
        <v>6</v>
      </c>
      <c r="D30" s="2" t="s">
        <v>38</v>
      </c>
      <c r="E30" s="4" t="s">
        <v>14</v>
      </c>
      <c r="F30" s="6">
        <v>27</v>
      </c>
    </row>
    <row r="31" spans="1:6" x14ac:dyDescent="0.25">
      <c r="A31" s="2" t="s">
        <v>37</v>
      </c>
      <c r="B31" s="2" t="s">
        <v>126</v>
      </c>
      <c r="C31" s="2" t="s">
        <v>9</v>
      </c>
      <c r="D31" s="2" t="s">
        <v>38</v>
      </c>
      <c r="E31" s="4" t="s">
        <v>14</v>
      </c>
      <c r="F31" s="6">
        <v>27</v>
      </c>
    </row>
    <row r="32" spans="1:6" x14ac:dyDescent="0.25">
      <c r="A32" s="2" t="s">
        <v>39</v>
      </c>
      <c r="B32" s="2" t="s">
        <v>127</v>
      </c>
      <c r="C32" s="2" t="s">
        <v>6</v>
      </c>
      <c r="D32" s="2" t="s">
        <v>40</v>
      </c>
      <c r="E32" s="4" t="s">
        <v>8</v>
      </c>
      <c r="F32" s="6">
        <v>40</v>
      </c>
    </row>
    <row r="33" spans="1:6" x14ac:dyDescent="0.25">
      <c r="A33" s="2" t="s">
        <v>39</v>
      </c>
      <c r="B33" s="2" t="s">
        <v>127</v>
      </c>
      <c r="C33" s="2" t="s">
        <v>9</v>
      </c>
      <c r="D33" s="2" t="s">
        <v>40</v>
      </c>
      <c r="E33" s="4" t="s">
        <v>8</v>
      </c>
      <c r="F33" s="6">
        <v>40</v>
      </c>
    </row>
    <row r="34" spans="1:6" x14ac:dyDescent="0.25">
      <c r="A34" s="2" t="s">
        <v>41</v>
      </c>
      <c r="B34" s="2" t="s">
        <v>128</v>
      </c>
      <c r="C34" s="2" t="s">
        <v>6</v>
      </c>
      <c r="D34" s="2" t="s">
        <v>42</v>
      </c>
      <c r="E34" s="4" t="s">
        <v>8</v>
      </c>
      <c r="F34" s="6">
        <v>32</v>
      </c>
    </row>
    <row r="35" spans="1:6" x14ac:dyDescent="0.25">
      <c r="A35" s="2" t="s">
        <v>41</v>
      </c>
      <c r="B35" s="2" t="s">
        <v>128</v>
      </c>
      <c r="C35" s="2" t="s">
        <v>9</v>
      </c>
      <c r="D35" s="2" t="s">
        <v>42</v>
      </c>
      <c r="E35" s="4" t="s">
        <v>8</v>
      </c>
      <c r="F35" s="6">
        <v>32</v>
      </c>
    </row>
    <row r="36" spans="1:6" ht="22.5" x14ac:dyDescent="0.25">
      <c r="A36" s="2" t="s">
        <v>43</v>
      </c>
      <c r="B36" s="2" t="s">
        <v>129</v>
      </c>
      <c r="C36" s="2" t="s">
        <v>6</v>
      </c>
      <c r="D36" s="2" t="s">
        <v>44</v>
      </c>
      <c r="E36" s="4" t="s">
        <v>8</v>
      </c>
      <c r="F36" s="6">
        <v>39</v>
      </c>
    </row>
    <row r="37" spans="1:6" ht="22.5" x14ac:dyDescent="0.25">
      <c r="A37" s="2" t="s">
        <v>43</v>
      </c>
      <c r="B37" s="2" t="s">
        <v>129</v>
      </c>
      <c r="C37" s="2" t="s">
        <v>9</v>
      </c>
      <c r="D37" s="2" t="s">
        <v>44</v>
      </c>
      <c r="E37" s="4" t="s">
        <v>8</v>
      </c>
      <c r="F37" s="6">
        <v>39</v>
      </c>
    </row>
    <row r="38" spans="1:6" ht="22.5" x14ac:dyDescent="0.25">
      <c r="A38" s="2" t="s">
        <v>45</v>
      </c>
      <c r="B38" s="2" t="s">
        <v>130</v>
      </c>
      <c r="C38" s="2" t="s">
        <v>6</v>
      </c>
      <c r="D38" s="2" t="s">
        <v>46</v>
      </c>
      <c r="E38" s="4" t="s">
        <v>14</v>
      </c>
      <c r="F38" s="6">
        <v>35</v>
      </c>
    </row>
    <row r="39" spans="1:6" ht="22.5" x14ac:dyDescent="0.25">
      <c r="A39" s="2" t="s">
        <v>45</v>
      </c>
      <c r="B39" s="2" t="s">
        <v>130</v>
      </c>
      <c r="C39" s="2" t="s">
        <v>9</v>
      </c>
      <c r="D39" s="2" t="s">
        <v>46</v>
      </c>
      <c r="E39" s="4" t="s">
        <v>14</v>
      </c>
      <c r="F39" s="6">
        <v>35</v>
      </c>
    </row>
    <row r="40" spans="1:6" x14ac:dyDescent="0.25">
      <c r="A40" s="2" t="s">
        <v>47</v>
      </c>
      <c r="B40" s="2" t="s">
        <v>131</v>
      </c>
      <c r="C40" s="2"/>
      <c r="D40" s="2"/>
      <c r="E40" s="4" t="s">
        <v>8</v>
      </c>
      <c r="F40" s="6">
        <v>55</v>
      </c>
    </row>
    <row r="41" spans="1:6" ht="22.5" x14ac:dyDescent="0.25">
      <c r="A41" s="2" t="s">
        <v>48</v>
      </c>
      <c r="B41" s="2" t="s">
        <v>132</v>
      </c>
      <c r="C41" s="2" t="s">
        <v>6</v>
      </c>
      <c r="D41" s="2" t="s">
        <v>49</v>
      </c>
      <c r="E41" s="4" t="s">
        <v>8</v>
      </c>
      <c r="F41" s="6">
        <v>33</v>
      </c>
    </row>
    <row r="42" spans="1:6" x14ac:dyDescent="0.25">
      <c r="A42" s="2" t="s">
        <v>48</v>
      </c>
      <c r="B42" s="2" t="s">
        <v>132</v>
      </c>
      <c r="C42" s="2" t="s">
        <v>9</v>
      </c>
      <c r="D42" s="2" t="s">
        <v>50</v>
      </c>
      <c r="E42" s="4" t="s">
        <v>8</v>
      </c>
      <c r="F42" s="6">
        <v>33</v>
      </c>
    </row>
    <row r="43" spans="1:6" x14ac:dyDescent="0.25">
      <c r="A43" s="2" t="s">
        <v>51</v>
      </c>
      <c r="B43" s="2" t="s">
        <v>133</v>
      </c>
      <c r="C43" s="2" t="s">
        <v>6</v>
      </c>
      <c r="D43" s="2" t="s">
        <v>52</v>
      </c>
      <c r="E43" s="4" t="s">
        <v>14</v>
      </c>
      <c r="F43" s="6">
        <v>25</v>
      </c>
    </row>
    <row r="44" spans="1:6" x14ac:dyDescent="0.25">
      <c r="A44" s="2" t="s">
        <v>51</v>
      </c>
      <c r="B44" s="2" t="s">
        <v>133</v>
      </c>
      <c r="C44" s="2" t="s">
        <v>9</v>
      </c>
      <c r="D44" s="2" t="s">
        <v>52</v>
      </c>
      <c r="E44" s="4" t="s">
        <v>14</v>
      </c>
      <c r="F44" s="6">
        <v>25</v>
      </c>
    </row>
    <row r="45" spans="1:6" ht="22.5" x14ac:dyDescent="0.25">
      <c r="A45" s="2" t="s">
        <v>53</v>
      </c>
      <c r="B45" s="2" t="s">
        <v>134</v>
      </c>
      <c r="C45" s="2" t="s">
        <v>6</v>
      </c>
      <c r="D45" s="2" t="s">
        <v>54</v>
      </c>
      <c r="E45" s="4" t="s">
        <v>8</v>
      </c>
      <c r="F45" s="6">
        <v>26</v>
      </c>
    </row>
    <row r="46" spans="1:6" x14ac:dyDescent="0.25">
      <c r="A46" s="2" t="s">
        <v>53</v>
      </c>
      <c r="B46" s="2" t="s">
        <v>134</v>
      </c>
      <c r="C46" s="2" t="s">
        <v>9</v>
      </c>
      <c r="D46" s="2" t="s">
        <v>55</v>
      </c>
      <c r="E46" s="4" t="s">
        <v>8</v>
      </c>
      <c r="F46" s="6">
        <v>26</v>
      </c>
    </row>
    <row r="47" spans="1:6" x14ac:dyDescent="0.25">
      <c r="A47" s="2" t="s">
        <v>56</v>
      </c>
      <c r="B47" s="2" t="s">
        <v>135</v>
      </c>
      <c r="C47" s="2" t="s">
        <v>6</v>
      </c>
      <c r="D47" s="2" t="s">
        <v>57</v>
      </c>
      <c r="E47" s="4" t="s">
        <v>8</v>
      </c>
      <c r="F47" s="6">
        <v>40</v>
      </c>
    </row>
    <row r="48" spans="1:6" x14ac:dyDescent="0.25">
      <c r="A48" s="2" t="s">
        <v>56</v>
      </c>
      <c r="B48" s="2" t="s">
        <v>135</v>
      </c>
      <c r="C48" s="2" t="s">
        <v>9</v>
      </c>
      <c r="D48" s="2" t="s">
        <v>57</v>
      </c>
      <c r="E48" s="4" t="s">
        <v>8</v>
      </c>
      <c r="F48" s="6">
        <v>40</v>
      </c>
    </row>
    <row r="49" spans="1:6" x14ac:dyDescent="0.25">
      <c r="A49" s="2" t="s">
        <v>58</v>
      </c>
      <c r="B49" s="2" t="s">
        <v>136</v>
      </c>
      <c r="C49" s="2"/>
      <c r="D49" s="2"/>
      <c r="E49" s="4" t="s">
        <v>14</v>
      </c>
      <c r="F49" s="6">
        <v>39</v>
      </c>
    </row>
    <row r="50" spans="1:6" ht="22.5" x14ac:dyDescent="0.25">
      <c r="A50" s="2" t="s">
        <v>59</v>
      </c>
      <c r="B50" s="2" t="s">
        <v>137</v>
      </c>
      <c r="C50" s="2" t="s">
        <v>6</v>
      </c>
      <c r="D50" s="2" t="s">
        <v>60</v>
      </c>
      <c r="E50" s="4" t="s">
        <v>14</v>
      </c>
      <c r="F50" s="6">
        <v>33</v>
      </c>
    </row>
    <row r="51" spans="1:6" x14ac:dyDescent="0.25">
      <c r="A51" s="2" t="s">
        <v>59</v>
      </c>
      <c r="B51" s="2" t="s">
        <v>137</v>
      </c>
      <c r="C51" s="2" t="s">
        <v>9</v>
      </c>
      <c r="D51" s="2" t="s">
        <v>61</v>
      </c>
      <c r="E51" s="4" t="s">
        <v>14</v>
      </c>
      <c r="F51" s="6">
        <v>33</v>
      </c>
    </row>
    <row r="52" spans="1:6" x14ac:dyDescent="0.25">
      <c r="A52" s="2" t="s">
        <v>62</v>
      </c>
      <c r="B52" s="2" t="s">
        <v>138</v>
      </c>
      <c r="C52" s="2" t="s">
        <v>6</v>
      </c>
      <c r="D52" s="2" t="s">
        <v>63</v>
      </c>
      <c r="E52" s="4" t="s">
        <v>14</v>
      </c>
      <c r="F52" s="6">
        <v>25</v>
      </c>
    </row>
    <row r="53" spans="1:6" x14ac:dyDescent="0.25">
      <c r="A53" s="2" t="s">
        <v>62</v>
      </c>
      <c r="B53" s="2" t="s">
        <v>138</v>
      </c>
      <c r="C53" s="2" t="s">
        <v>9</v>
      </c>
      <c r="D53" s="2" t="s">
        <v>64</v>
      </c>
      <c r="E53" s="4" t="s">
        <v>14</v>
      </c>
      <c r="F53" s="6">
        <v>25</v>
      </c>
    </row>
    <row r="54" spans="1:6" x14ac:dyDescent="0.25">
      <c r="A54" s="2" t="s">
        <v>65</v>
      </c>
      <c r="B54" s="2" t="s">
        <v>139</v>
      </c>
      <c r="C54" s="2" t="s">
        <v>6</v>
      </c>
      <c r="D54" s="2" t="s">
        <v>63</v>
      </c>
      <c r="E54" s="4" t="s">
        <v>8</v>
      </c>
      <c r="F54" s="6">
        <v>26</v>
      </c>
    </row>
    <row r="55" spans="1:6" x14ac:dyDescent="0.25">
      <c r="A55" s="2" t="s">
        <v>65</v>
      </c>
      <c r="B55" s="2" t="s">
        <v>139</v>
      </c>
      <c r="C55" s="2" t="s">
        <v>9</v>
      </c>
      <c r="D55" s="2" t="s">
        <v>63</v>
      </c>
      <c r="E55" s="4" t="s">
        <v>8</v>
      </c>
      <c r="F55" s="6">
        <v>26</v>
      </c>
    </row>
    <row r="56" spans="1:6" x14ac:dyDescent="0.25">
      <c r="A56" s="2" t="s">
        <v>66</v>
      </c>
      <c r="B56" s="2" t="s">
        <v>140</v>
      </c>
      <c r="C56" s="2" t="s">
        <v>6</v>
      </c>
      <c r="D56" s="2" t="s">
        <v>67</v>
      </c>
      <c r="E56" s="4" t="s">
        <v>8</v>
      </c>
      <c r="F56" s="6">
        <v>33</v>
      </c>
    </row>
    <row r="57" spans="1:6" x14ac:dyDescent="0.25">
      <c r="A57" s="2" t="s">
        <v>66</v>
      </c>
      <c r="B57" s="2" t="s">
        <v>140</v>
      </c>
      <c r="C57" s="2" t="s">
        <v>9</v>
      </c>
      <c r="D57" s="2" t="s">
        <v>67</v>
      </c>
      <c r="E57" s="4" t="s">
        <v>8</v>
      </c>
      <c r="F57" s="6">
        <v>33</v>
      </c>
    </row>
    <row r="58" spans="1:6" x14ac:dyDescent="0.25">
      <c r="A58" s="2" t="s">
        <v>68</v>
      </c>
      <c r="B58" s="2" t="s">
        <v>141</v>
      </c>
      <c r="C58" s="2" t="s">
        <v>6</v>
      </c>
      <c r="D58" s="2" t="s">
        <v>67</v>
      </c>
      <c r="E58" s="4" t="s">
        <v>14</v>
      </c>
      <c r="F58" s="6">
        <v>44</v>
      </c>
    </row>
    <row r="59" spans="1:6" x14ac:dyDescent="0.25">
      <c r="A59" s="2" t="s">
        <v>68</v>
      </c>
      <c r="B59" s="2" t="s">
        <v>141</v>
      </c>
      <c r="C59" s="2" t="s">
        <v>9</v>
      </c>
      <c r="D59" s="2" t="s">
        <v>67</v>
      </c>
      <c r="E59" s="4" t="s">
        <v>14</v>
      </c>
      <c r="F59" s="6">
        <v>44</v>
      </c>
    </row>
    <row r="60" spans="1:6" ht="22.5" x14ac:dyDescent="0.25">
      <c r="A60" s="2" t="s">
        <v>69</v>
      </c>
      <c r="B60" s="2" t="s">
        <v>142</v>
      </c>
      <c r="C60" s="2" t="s">
        <v>6</v>
      </c>
      <c r="D60" s="2" t="s">
        <v>70</v>
      </c>
      <c r="E60" s="4" t="s">
        <v>14</v>
      </c>
      <c r="F60" s="6">
        <v>30</v>
      </c>
    </row>
    <row r="61" spans="1:6" ht="22.5" x14ac:dyDescent="0.25">
      <c r="A61" s="2" t="s">
        <v>69</v>
      </c>
      <c r="B61" s="2" t="s">
        <v>142</v>
      </c>
      <c r="C61" s="2" t="s">
        <v>9</v>
      </c>
      <c r="D61" s="2" t="s">
        <v>70</v>
      </c>
      <c r="E61" s="4" t="s">
        <v>14</v>
      </c>
      <c r="F61" s="6">
        <v>30</v>
      </c>
    </row>
    <row r="62" spans="1:6" ht="22.5" x14ac:dyDescent="0.25">
      <c r="A62" s="2" t="s">
        <v>71</v>
      </c>
      <c r="B62" s="2" t="s">
        <v>143</v>
      </c>
      <c r="C62" s="2" t="s">
        <v>6</v>
      </c>
      <c r="D62" s="2" t="s">
        <v>72</v>
      </c>
      <c r="E62" s="4" t="s">
        <v>14</v>
      </c>
      <c r="F62" s="6">
        <v>32</v>
      </c>
    </row>
    <row r="63" spans="1:6" ht="22.5" x14ac:dyDescent="0.25">
      <c r="A63" s="2" t="s">
        <v>71</v>
      </c>
      <c r="B63" s="2" t="s">
        <v>143</v>
      </c>
      <c r="C63" s="2" t="s">
        <v>9</v>
      </c>
      <c r="D63" s="2" t="s">
        <v>72</v>
      </c>
      <c r="E63" s="4" t="s">
        <v>14</v>
      </c>
      <c r="F63" s="6">
        <v>32</v>
      </c>
    </row>
    <row r="64" spans="1:6" x14ac:dyDescent="0.25">
      <c r="A64" s="2" t="s">
        <v>73</v>
      </c>
      <c r="B64" s="2" t="s">
        <v>144</v>
      </c>
      <c r="C64" s="2" t="s">
        <v>6</v>
      </c>
      <c r="D64" s="2" t="s">
        <v>74</v>
      </c>
      <c r="E64" s="4" t="s">
        <v>14</v>
      </c>
      <c r="F64" s="6">
        <v>42</v>
      </c>
    </row>
    <row r="65" spans="1:6" x14ac:dyDescent="0.25">
      <c r="A65" s="2" t="s">
        <v>73</v>
      </c>
      <c r="B65" s="2" t="s">
        <v>144</v>
      </c>
      <c r="C65" s="2" t="s">
        <v>9</v>
      </c>
      <c r="D65" s="2" t="s">
        <v>74</v>
      </c>
      <c r="E65" s="4" t="s">
        <v>14</v>
      </c>
      <c r="F65" s="6">
        <v>42</v>
      </c>
    </row>
    <row r="66" spans="1:6" ht="22.5" x14ac:dyDescent="0.25">
      <c r="A66" s="2" t="s">
        <v>75</v>
      </c>
      <c r="B66" s="2" t="s">
        <v>145</v>
      </c>
      <c r="C66" s="2" t="s">
        <v>6</v>
      </c>
      <c r="D66" s="2" t="s">
        <v>76</v>
      </c>
      <c r="E66" s="4" t="s">
        <v>14</v>
      </c>
      <c r="F66" s="6">
        <v>31</v>
      </c>
    </row>
    <row r="67" spans="1:6" ht="22.5" x14ac:dyDescent="0.25">
      <c r="A67" s="2" t="s">
        <v>75</v>
      </c>
      <c r="B67" s="2" t="s">
        <v>145</v>
      </c>
      <c r="C67" s="2" t="s">
        <v>9</v>
      </c>
      <c r="D67" s="2" t="s">
        <v>76</v>
      </c>
      <c r="E67" s="4" t="s">
        <v>14</v>
      </c>
      <c r="F67" s="6">
        <v>31</v>
      </c>
    </row>
    <row r="68" spans="1:6" ht="22.5" x14ac:dyDescent="0.25">
      <c r="A68" s="2" t="s">
        <v>77</v>
      </c>
      <c r="B68" s="2" t="s">
        <v>146</v>
      </c>
      <c r="C68" s="2" t="s">
        <v>6</v>
      </c>
      <c r="D68" s="2" t="s">
        <v>78</v>
      </c>
      <c r="E68" s="4" t="s">
        <v>8</v>
      </c>
      <c r="F68" s="6">
        <v>37</v>
      </c>
    </row>
    <row r="69" spans="1:6" ht="22.5" x14ac:dyDescent="0.25">
      <c r="A69" s="2" t="s">
        <v>77</v>
      </c>
      <c r="B69" s="2" t="s">
        <v>146</v>
      </c>
      <c r="C69" s="2" t="s">
        <v>9</v>
      </c>
      <c r="D69" s="2" t="s">
        <v>78</v>
      </c>
      <c r="E69" s="4" t="s">
        <v>8</v>
      </c>
      <c r="F69" s="6">
        <v>37</v>
      </c>
    </row>
    <row r="70" spans="1:6" x14ac:dyDescent="0.25">
      <c r="A70" s="2" t="s">
        <v>79</v>
      </c>
      <c r="B70" s="2" t="s">
        <v>147</v>
      </c>
      <c r="C70" s="2"/>
      <c r="D70" s="2"/>
      <c r="E70" s="4" t="s">
        <v>14</v>
      </c>
      <c r="F70" s="6">
        <v>33</v>
      </c>
    </row>
    <row r="71" spans="1:6" x14ac:dyDescent="0.25">
      <c r="A71" s="2" t="s">
        <v>80</v>
      </c>
      <c r="B71" s="2" t="s">
        <v>148</v>
      </c>
      <c r="C71" s="2"/>
      <c r="D71" s="2"/>
      <c r="E71" s="4" t="s">
        <v>8</v>
      </c>
      <c r="F71" s="6">
        <v>51</v>
      </c>
    </row>
    <row r="72" spans="1:6" x14ac:dyDescent="0.25">
      <c r="A72" s="2" t="s">
        <v>81</v>
      </c>
      <c r="B72" s="2" t="s">
        <v>149</v>
      </c>
      <c r="C72" s="2" t="s">
        <v>6</v>
      </c>
      <c r="D72" s="2" t="s">
        <v>82</v>
      </c>
      <c r="E72" s="4" t="s">
        <v>8</v>
      </c>
      <c r="F72" s="6">
        <v>54</v>
      </c>
    </row>
    <row r="73" spans="1:6" x14ac:dyDescent="0.25">
      <c r="A73" s="2" t="s">
        <v>81</v>
      </c>
      <c r="B73" s="2" t="s">
        <v>149</v>
      </c>
      <c r="C73" s="2" t="s">
        <v>9</v>
      </c>
      <c r="D73" s="2" t="s">
        <v>82</v>
      </c>
      <c r="E73" s="4" t="s">
        <v>8</v>
      </c>
      <c r="F73" s="6">
        <v>54</v>
      </c>
    </row>
    <row r="74" spans="1:6" x14ac:dyDescent="0.25">
      <c r="A74" s="2" t="s">
        <v>83</v>
      </c>
      <c r="B74" s="2" t="s">
        <v>150</v>
      </c>
      <c r="C74" s="2" t="s">
        <v>6</v>
      </c>
      <c r="D74" s="2" t="s">
        <v>84</v>
      </c>
      <c r="E74" s="4" t="s">
        <v>8</v>
      </c>
      <c r="F74" s="6">
        <v>26</v>
      </c>
    </row>
    <row r="75" spans="1:6" x14ac:dyDescent="0.25">
      <c r="A75" s="2" t="s">
        <v>83</v>
      </c>
      <c r="B75" s="2" t="s">
        <v>150</v>
      </c>
      <c r="C75" s="2" t="s">
        <v>9</v>
      </c>
      <c r="D75" s="2" t="s">
        <v>84</v>
      </c>
      <c r="E75" s="4" t="s">
        <v>8</v>
      </c>
      <c r="F75" s="6">
        <v>26</v>
      </c>
    </row>
    <row r="76" spans="1:6" x14ac:dyDescent="0.25">
      <c r="A76" s="2" t="s">
        <v>85</v>
      </c>
      <c r="B76" s="2" t="s">
        <v>151</v>
      </c>
      <c r="C76" s="2"/>
      <c r="D76" s="2"/>
      <c r="E76" s="4" t="s">
        <v>14</v>
      </c>
      <c r="F76" s="6">
        <v>28</v>
      </c>
    </row>
    <row r="77" spans="1:6" x14ac:dyDescent="0.25">
      <c r="A77" s="2" t="s">
        <v>86</v>
      </c>
      <c r="B77" s="2" t="s">
        <v>152</v>
      </c>
      <c r="C77" s="2"/>
      <c r="D77" s="2"/>
      <c r="E77" s="4" t="s">
        <v>8</v>
      </c>
      <c r="F77" s="6">
        <v>25</v>
      </c>
    </row>
    <row r="78" spans="1:6" x14ac:dyDescent="0.25">
      <c r="A78" s="2" t="s">
        <v>87</v>
      </c>
      <c r="B78" s="2" t="s">
        <v>153</v>
      </c>
      <c r="C78" s="2"/>
      <c r="D78" s="2"/>
      <c r="E78" s="4" t="s">
        <v>8</v>
      </c>
      <c r="F78" s="6">
        <v>53</v>
      </c>
    </row>
    <row r="79" spans="1:6" x14ac:dyDescent="0.25">
      <c r="A79" s="2" t="s">
        <v>88</v>
      </c>
      <c r="B79" s="2" t="s">
        <v>154</v>
      </c>
      <c r="C79" s="2" t="s">
        <v>6</v>
      </c>
      <c r="D79" s="2" t="s">
        <v>89</v>
      </c>
      <c r="E79" s="4" t="s">
        <v>8</v>
      </c>
      <c r="F79" s="6">
        <v>54</v>
      </c>
    </row>
    <row r="80" spans="1:6" x14ac:dyDescent="0.25">
      <c r="A80" s="2" t="s">
        <v>88</v>
      </c>
      <c r="B80" s="2" t="s">
        <v>154</v>
      </c>
      <c r="C80" s="2" t="s">
        <v>9</v>
      </c>
      <c r="D80" s="2" t="s">
        <v>89</v>
      </c>
      <c r="E80" s="4" t="s">
        <v>8</v>
      </c>
      <c r="F80" s="6">
        <v>54</v>
      </c>
    </row>
    <row r="81" spans="1:6" x14ac:dyDescent="0.25">
      <c r="A81" s="2" t="s">
        <v>90</v>
      </c>
      <c r="B81" s="2" t="s">
        <v>155</v>
      </c>
      <c r="C81" s="2" t="s">
        <v>6</v>
      </c>
      <c r="D81" s="2" t="s">
        <v>91</v>
      </c>
      <c r="E81" s="4" t="s">
        <v>8</v>
      </c>
      <c r="F81" s="6">
        <v>47</v>
      </c>
    </row>
    <row r="82" spans="1:6" x14ac:dyDescent="0.25">
      <c r="A82" s="2" t="s">
        <v>90</v>
      </c>
      <c r="B82" s="2" t="s">
        <v>155</v>
      </c>
      <c r="C82" s="2" t="s">
        <v>9</v>
      </c>
      <c r="D82" s="2" t="s">
        <v>91</v>
      </c>
      <c r="E82" s="4" t="s">
        <v>8</v>
      </c>
      <c r="F82" s="6">
        <v>47</v>
      </c>
    </row>
    <row r="83" spans="1:6" x14ac:dyDescent="0.25">
      <c r="A83" s="2" t="s">
        <v>92</v>
      </c>
      <c r="B83" s="2" t="s">
        <v>156</v>
      </c>
      <c r="C83" s="2"/>
      <c r="D83" s="2"/>
      <c r="E83" s="4" t="s">
        <v>14</v>
      </c>
      <c r="F83" s="6">
        <v>35</v>
      </c>
    </row>
    <row r="84" spans="1:6" x14ac:dyDescent="0.25">
      <c r="A84" s="2" t="s">
        <v>93</v>
      </c>
      <c r="B84" s="2" t="s">
        <v>157</v>
      </c>
      <c r="C84" s="2" t="s">
        <v>6</v>
      </c>
      <c r="D84" s="2" t="s">
        <v>94</v>
      </c>
      <c r="E84" s="4" t="s">
        <v>14</v>
      </c>
      <c r="F84" s="6">
        <v>39</v>
      </c>
    </row>
    <row r="85" spans="1:6" x14ac:dyDescent="0.25">
      <c r="A85" s="2" t="s">
        <v>93</v>
      </c>
      <c r="B85" s="2" t="s">
        <v>157</v>
      </c>
      <c r="C85" s="2" t="s">
        <v>9</v>
      </c>
      <c r="D85" s="2" t="s">
        <v>94</v>
      </c>
      <c r="E85" s="4" t="s">
        <v>14</v>
      </c>
      <c r="F85" s="6">
        <v>39</v>
      </c>
    </row>
    <row r="86" spans="1:6" x14ac:dyDescent="0.25">
      <c r="A86" s="2" t="s">
        <v>95</v>
      </c>
      <c r="B86" s="2" t="s">
        <v>158</v>
      </c>
      <c r="C86" s="2" t="s">
        <v>6</v>
      </c>
      <c r="D86" s="2" t="s">
        <v>96</v>
      </c>
      <c r="E86" s="4" t="s">
        <v>14</v>
      </c>
      <c r="F86" s="6">
        <v>51</v>
      </c>
    </row>
    <row r="87" spans="1:6" x14ac:dyDescent="0.25">
      <c r="A87" s="2" t="s">
        <v>95</v>
      </c>
      <c r="B87" s="2" t="s">
        <v>158</v>
      </c>
      <c r="C87" s="2" t="s">
        <v>9</v>
      </c>
      <c r="D87" s="2" t="s">
        <v>96</v>
      </c>
      <c r="E87" s="4" t="s">
        <v>14</v>
      </c>
      <c r="F87" s="6">
        <v>51</v>
      </c>
    </row>
    <row r="88" spans="1:6" x14ac:dyDescent="0.25">
      <c r="A88" s="2" t="s">
        <v>97</v>
      </c>
      <c r="B88" s="2" t="s">
        <v>159</v>
      </c>
      <c r="C88" s="2" t="s">
        <v>6</v>
      </c>
      <c r="D88" s="2" t="s">
        <v>98</v>
      </c>
      <c r="E88" s="4" t="s">
        <v>8</v>
      </c>
      <c r="F88" s="6">
        <v>34</v>
      </c>
    </row>
    <row r="89" spans="1:6" x14ac:dyDescent="0.25">
      <c r="A89" s="2" t="s">
        <v>97</v>
      </c>
      <c r="B89" s="2" t="s">
        <v>159</v>
      </c>
      <c r="C89" s="2" t="s">
        <v>9</v>
      </c>
      <c r="D89" s="2" t="s">
        <v>98</v>
      </c>
      <c r="E89" s="4" t="s">
        <v>8</v>
      </c>
      <c r="F89" s="6">
        <v>34</v>
      </c>
    </row>
    <row r="90" spans="1:6" ht="22.5" x14ac:dyDescent="0.25">
      <c r="A90" s="2" t="s">
        <v>99</v>
      </c>
      <c r="B90" s="2" t="s">
        <v>160</v>
      </c>
      <c r="C90" s="2" t="s">
        <v>6</v>
      </c>
      <c r="D90" s="2" t="s">
        <v>100</v>
      </c>
      <c r="E90" s="4" t="s">
        <v>8</v>
      </c>
      <c r="F90" s="6">
        <v>33</v>
      </c>
    </row>
    <row r="91" spans="1:6" ht="22.5" x14ac:dyDescent="0.25">
      <c r="A91" s="2" t="s">
        <v>99</v>
      </c>
      <c r="B91" s="2" t="s">
        <v>160</v>
      </c>
      <c r="C91" s="2" t="s">
        <v>9</v>
      </c>
      <c r="D91" s="2" t="s">
        <v>100</v>
      </c>
      <c r="E91" s="4" t="s">
        <v>8</v>
      </c>
      <c r="F91" s="6">
        <v>33</v>
      </c>
    </row>
    <row r="92" spans="1:6" x14ac:dyDescent="0.25">
      <c r="A92" s="2" t="s">
        <v>101</v>
      </c>
      <c r="B92" s="2" t="s">
        <v>161</v>
      </c>
      <c r="C92" s="2" t="s">
        <v>6</v>
      </c>
      <c r="D92" s="2" t="s">
        <v>102</v>
      </c>
      <c r="E92" s="4" t="s">
        <v>8</v>
      </c>
      <c r="F92" s="6">
        <v>30</v>
      </c>
    </row>
    <row r="93" spans="1:6" x14ac:dyDescent="0.25">
      <c r="A93" s="2" t="s">
        <v>101</v>
      </c>
      <c r="B93" s="2" t="s">
        <v>161</v>
      </c>
      <c r="C93" s="2" t="s">
        <v>9</v>
      </c>
      <c r="D93" s="2" t="s">
        <v>102</v>
      </c>
      <c r="E93" s="4" t="s">
        <v>8</v>
      </c>
      <c r="F93" s="6">
        <v>30</v>
      </c>
    </row>
    <row r="94" spans="1:6" ht="22.5" x14ac:dyDescent="0.25">
      <c r="A94" s="2" t="s">
        <v>103</v>
      </c>
      <c r="B94" s="2" t="s">
        <v>162</v>
      </c>
      <c r="C94" s="2" t="s">
        <v>6</v>
      </c>
      <c r="D94" s="2" t="s">
        <v>104</v>
      </c>
      <c r="E94" s="4" t="s">
        <v>8</v>
      </c>
      <c r="F94" s="6">
        <v>53</v>
      </c>
    </row>
    <row r="95" spans="1:6" ht="22.5" x14ac:dyDescent="0.25">
      <c r="A95" s="2" t="s">
        <v>103</v>
      </c>
      <c r="B95" s="2" t="s">
        <v>162</v>
      </c>
      <c r="C95" s="2" t="s">
        <v>9</v>
      </c>
      <c r="D95" s="2" t="s">
        <v>104</v>
      </c>
      <c r="E95" s="4" t="s">
        <v>8</v>
      </c>
      <c r="F95" s="6">
        <v>53</v>
      </c>
    </row>
    <row r="96" spans="1:6" x14ac:dyDescent="0.25">
      <c r="A96" s="2" t="s">
        <v>105</v>
      </c>
      <c r="B96" s="2" t="s">
        <v>163</v>
      </c>
      <c r="C96" s="2" t="s">
        <v>6</v>
      </c>
      <c r="D96" s="2" t="s">
        <v>106</v>
      </c>
      <c r="E96" s="4" t="s">
        <v>14</v>
      </c>
      <c r="F96" s="6">
        <v>36</v>
      </c>
    </row>
    <row r="97" spans="1:6" x14ac:dyDescent="0.25">
      <c r="A97" s="2" t="s">
        <v>105</v>
      </c>
      <c r="B97" s="2" t="s">
        <v>163</v>
      </c>
      <c r="C97" s="2" t="s">
        <v>9</v>
      </c>
      <c r="D97" s="2" t="s">
        <v>106</v>
      </c>
      <c r="E97" s="4" t="s">
        <v>14</v>
      </c>
      <c r="F97" s="6">
        <v>36</v>
      </c>
    </row>
    <row r="98" spans="1:6" x14ac:dyDescent="0.25">
      <c r="A98" s="2" t="s">
        <v>107</v>
      </c>
      <c r="B98" s="2" t="s">
        <v>164</v>
      </c>
      <c r="C98" s="2" t="s">
        <v>6</v>
      </c>
      <c r="D98" s="2" t="s">
        <v>108</v>
      </c>
      <c r="E98" s="4" t="s">
        <v>14</v>
      </c>
      <c r="F98" s="6">
        <v>28</v>
      </c>
    </row>
    <row r="99" spans="1:6" x14ac:dyDescent="0.25">
      <c r="A99" s="2" t="s">
        <v>107</v>
      </c>
      <c r="B99" s="2" t="s">
        <v>164</v>
      </c>
      <c r="C99" s="2" t="s">
        <v>9</v>
      </c>
      <c r="D99" s="2" t="s">
        <v>108</v>
      </c>
      <c r="E99" s="4" t="s">
        <v>14</v>
      </c>
      <c r="F99" s="6">
        <v>28</v>
      </c>
    </row>
    <row r="100" spans="1:6" x14ac:dyDescent="0.25">
      <c r="A100" s="2" t="s">
        <v>109</v>
      </c>
      <c r="B100" s="2" t="s">
        <v>165</v>
      </c>
      <c r="C100" s="2" t="s">
        <v>6</v>
      </c>
      <c r="D100" s="2" t="s">
        <v>110</v>
      </c>
      <c r="E100" s="4" t="s">
        <v>8</v>
      </c>
      <c r="F100" s="6">
        <v>28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00"/>
  <sheetViews>
    <sheetView tabSelected="1" workbookViewId="0">
      <selection activeCell="A2" sqref="A2"/>
    </sheetView>
  </sheetViews>
  <sheetFormatPr defaultRowHeight="15" x14ac:dyDescent="0.25"/>
  <cols>
    <col min="1" max="1" width="22" style="10" customWidth="1"/>
    <col min="2" max="2" width="40.5703125" style="10" bestFit="1" customWidth="1"/>
    <col min="3" max="3" width="9.85546875" style="10" customWidth="1"/>
    <col min="4" max="4" width="10" style="10" customWidth="1"/>
    <col min="5" max="6" width="34.5703125" style="10" customWidth="1"/>
    <col min="7" max="16384" width="9.140625" style="10"/>
  </cols>
  <sheetData>
    <row r="1" spans="1:6" x14ac:dyDescent="0.25">
      <c r="A1" s="9" t="s">
        <v>1</v>
      </c>
      <c r="B1" s="9" t="s">
        <v>0</v>
      </c>
      <c r="C1" s="9" t="s">
        <v>4</v>
      </c>
      <c r="D1" s="9" t="s">
        <v>111</v>
      </c>
      <c r="E1" s="9" t="s">
        <v>6</v>
      </c>
      <c r="F1" s="9" t="s">
        <v>9</v>
      </c>
    </row>
    <row r="2" spans="1:6" x14ac:dyDescent="0.25">
      <c r="A2" s="11" t="str">
        <f t="array" ref="A2">IFERROR(INDEX('Исх данные'!$B$2:$B$100,SMALL(IF(MATCH('Исх данные'!$B$2:$B$100,'Исх данные'!$B$2:$B$100,0)=ROW('Исх данные'!$B$2:$B$100)-1,ROW('Исх данные'!$B$2:$B$100)-1),ROW(Лист1!A1))),"")</f>
        <v>041-471</v>
      </c>
      <c r="B2" s="11" t="str">
        <f>IFERROR(INDEX('Исх данные'!$A$2:$F$100,MATCH(Лист1!$A2,'Исх данные'!$B$2:$B$100,0),MATCH(B$1,'Исх данные'!$A$1:$F$1,0)),"")</f>
        <v>ЛАЗУРИНА АННА НИКОЛАЕВНА</v>
      </c>
      <c r="C2" s="11" t="str">
        <f>IFERROR(INDEX('Исх данные'!$A$2:$F$100,MATCH(Лист1!$A2,'Исх данные'!$B$2:$B$100,0),MATCH(C$1,'Исх данные'!$A$1:$F$1,0)),"")</f>
        <v>Женский</v>
      </c>
      <c r="D2" s="11">
        <f>IFERROR(INDEX('Исх данные'!$A$2:$F$100,MATCH(Лист1!$A2,'Исх данные'!$B$2:$B$100,0),MATCH(D$1,'Исх данные'!$A$1:$F$1,0)),"")</f>
        <v>34</v>
      </c>
      <c r="E2" s="11" t="str">
        <f t="array" ref="E2">IFERROR(INDEX('Исх данные'!$D$2:$D$100,MATCH(Лист1!$A2&amp;Лист1!E$1,'Исх данные'!$B$2:$B$100&amp;'Исх данные'!$C$2:$C$100,0)),"")</f>
        <v>680054, дом № 40, корпус а, кв.7</v>
      </c>
      <c r="F2" s="11" t="str">
        <f t="array" ref="F2">IFERROR(INDEX('Исх данные'!$D$2:$D$100,MATCH(Лист1!$A2&amp;Лист1!F$1,'Исх данные'!$B$2:$B$100&amp;'Исх данные'!$C$2:$C$100,0)),"")</f>
        <v>680054, дом № 40, корпус а, кв.7</v>
      </c>
    </row>
    <row r="3" spans="1:6" x14ac:dyDescent="0.25">
      <c r="A3" s="11" t="str">
        <f t="array" ref="A3">IFERROR(INDEX('Исх данные'!$B$2:$B$100,SMALL(IF(MATCH('Исх данные'!$B$2:$B$100,'Исх данные'!$B$2:$B$100,0)=ROW('Исх данные'!$B$2:$B$100)-1,ROW('Исх данные'!$B$2:$B$100)-1),ROW(Лист1!A2))),"")</f>
        <v>061-209</v>
      </c>
      <c r="B3" s="11" t="str">
        <f>IFERROR(INDEX('Исх данные'!$A$2:$F$100,MATCH(Лист1!$A3,'Исх данные'!$B$2:$B$100,0),MATCH(B$1,'Исх данные'!$A$1:$F$1,0)),"")</f>
        <v>СУРОВИКИНА ЕЛЕНА ВАЛЕРЬЕВНА</v>
      </c>
      <c r="C3" s="11" t="str">
        <f>IFERROR(INDEX('Исх данные'!$A$2:$F$100,MATCH(Лист1!$A3,'Исх данные'!$B$2:$B$100,0),MATCH(C$1,'Исх данные'!$A$1:$F$1,0)),"")</f>
        <v>Женский</v>
      </c>
      <c r="D3" s="11">
        <f>IFERROR(INDEX('Исх данные'!$A$2:$F$100,MATCH(Лист1!$A3,'Исх данные'!$B$2:$B$100,0),MATCH(D$1,'Исх данные'!$A$1:$F$1,0)),"")</f>
        <v>44</v>
      </c>
      <c r="E3" s="11" t="str">
        <f t="array" ref="E3">IFERROR(INDEX('Исх данные'!$D$2:$D$100,MATCH(Лист1!$A3&amp;Лист1!E$1,'Исх данные'!$B$2:$B$100&amp;'Исх данные'!$C$2:$C$100,0)),"")</f>
        <v>680022, дом № 24, кв.38</v>
      </c>
      <c r="F3" s="11" t="str">
        <f t="array" ref="F3">IFERROR(INDEX('Исх данные'!$D$2:$D$100,MATCH(Лист1!$A3&amp;Лист1!F$1,'Исх данные'!$B$2:$B$100&amp;'Исх данные'!$C$2:$C$100,0)),"")</f>
        <v>680022, дом № 24, кв.38</v>
      </c>
    </row>
    <row r="4" spans="1:6" x14ac:dyDescent="0.25">
      <c r="A4" s="11" t="str">
        <f t="array" ref="A4">IFERROR(INDEX('Исх данные'!$B$2:$B$100,SMALL(IF(MATCH('Исх данные'!$B$2:$B$100,'Исх данные'!$B$2:$B$100,0)=ROW('Исх данные'!$B$2:$B$100)-1,ROW('Исх данные'!$B$2:$B$100)-1),ROW(Лист1!A3))),"")</f>
        <v>142-042</v>
      </c>
      <c r="B4" s="11" t="str">
        <f>IFERROR(INDEX('Исх данные'!$A$2:$F$100,MATCH(Лист1!$A4,'Исх данные'!$B$2:$B$100,0),MATCH(B$1,'Исх данные'!$A$1:$F$1,0)),"")</f>
        <v>ГЕДЕНИДЗЕ МАМУКА ЗУРАБОВИЧ</v>
      </c>
      <c r="C4" s="11" t="str">
        <f>IFERROR(INDEX('Исх данные'!$A$2:$F$100,MATCH(Лист1!$A4,'Исх данные'!$B$2:$B$100,0),MATCH(C$1,'Исх данные'!$A$1:$F$1,0)),"")</f>
        <v>Мужской</v>
      </c>
      <c r="D4" s="11">
        <f>IFERROR(INDEX('Исх данные'!$A$2:$F$100,MATCH(Лист1!$A4,'Исх данные'!$B$2:$B$100,0),MATCH(D$1,'Исх данные'!$A$1:$F$1,0)),"")</f>
        <v>29</v>
      </c>
      <c r="E4" s="11" t="str">
        <f t="array" ref="E4">IFERROR(INDEX('Исх данные'!$D$2:$D$100,MATCH(Лист1!$A4&amp;Лист1!E$1,'Исх данные'!$B$2:$B$100&amp;'Исх данные'!$C$2:$C$100,0)),"")</f>
        <v>656000, Алтайский край, Барнаул г, Георгия Исакова ул, дом № 206, корпус А, кв.134</v>
      </c>
      <c r="F4" s="11" t="str">
        <f t="array" ref="F4">IFERROR(INDEX('Исх данные'!$D$2:$D$100,MATCH(Лист1!$A4&amp;Лист1!F$1,'Исх данные'!$B$2:$B$100&amp;'Исх данные'!$C$2:$C$100,0)),"")</f>
        <v>656015, дом № 5, кв.88</v>
      </c>
    </row>
    <row r="5" spans="1:6" x14ac:dyDescent="0.25">
      <c r="A5" s="11" t="str">
        <f t="array" ref="A5">IFERROR(INDEX('Исх данные'!$B$2:$B$100,SMALL(IF(MATCH('Исх данные'!$B$2:$B$100,'Исх данные'!$B$2:$B$100,0)=ROW('Исх данные'!$B$2:$B$100)-1,ROW('Исх данные'!$B$2:$B$100)-1),ROW(Лист1!A4))),"")</f>
        <v>015-226</v>
      </c>
      <c r="B5" s="11" t="str">
        <f>IFERROR(INDEX('Исх данные'!$A$2:$F$100,MATCH(Лист1!$A5,'Исх данные'!$B$2:$B$100,0),MATCH(B$1,'Исх данные'!$A$1:$F$1,0)),"")</f>
        <v>САРАТОВЦЕВ ВЛАДИМИР ЛЬВОВИЧ</v>
      </c>
      <c r="C5" s="11" t="str">
        <f>IFERROR(INDEX('Исх данные'!$A$2:$F$100,MATCH(Лист1!$A5,'Исх данные'!$B$2:$B$100,0),MATCH(C$1,'Исх данные'!$A$1:$F$1,0)),"")</f>
        <v>Мужской</v>
      </c>
      <c r="D5" s="11">
        <f>IFERROR(INDEX('Исх данные'!$A$2:$F$100,MATCH(Лист1!$A5,'Исх данные'!$B$2:$B$100,0),MATCH(D$1,'Исх данные'!$A$1:$F$1,0)),"")</f>
        <v>46</v>
      </c>
      <c r="E5" s="11" t="str">
        <f t="array" ref="E5">IFERROR(INDEX('Исх данные'!$D$2:$D$100,MATCH(Лист1!$A5&amp;Лист1!E$1,'Исх данные'!$B$2:$B$100&amp;'Исх данные'!$C$2:$C$100,0)),"")</f>
        <v>603158, Кораблестроителей пр-кт, дом № 45, корпус 1, кв.47</v>
      </c>
      <c r="F5" s="11" t="str">
        <f t="array" ref="F5">IFERROR(INDEX('Исх данные'!$D$2:$D$100,MATCH(Лист1!$A5&amp;Лист1!F$1,'Исх данные'!$B$2:$B$100&amp;'Исх данные'!$C$2:$C$100,0)),"")</f>
        <v>603158, Кораблестроителей пр-кт, дом № 45, корпус 1, кв.47</v>
      </c>
    </row>
    <row r="6" spans="1:6" x14ac:dyDescent="0.25">
      <c r="A6" s="11" t="str">
        <f t="array" ref="A6">IFERROR(INDEX('Исх данные'!$B$2:$B$100,SMALL(IF(MATCH('Исх данные'!$B$2:$B$100,'Исх данные'!$B$2:$B$100,0)=ROW('Исх данные'!$B$2:$B$100)-1,ROW('Исх данные'!$B$2:$B$100)-1),ROW(Лист1!A5))),"")</f>
        <v>046-514</v>
      </c>
      <c r="B6" s="11" t="str">
        <f>IFERROR(INDEX('Исх данные'!$A$2:$F$100,MATCH(Лист1!$A6,'Исх данные'!$B$2:$B$100,0),MATCH(B$1,'Исх данные'!$A$1:$F$1,0)),"")</f>
        <v>БЫКОВА ТАТЬЯНА ВЛАДИМИРОВНА</v>
      </c>
      <c r="C6" s="11" t="str">
        <f>IFERROR(INDEX('Исх данные'!$A$2:$F$100,MATCH(Лист1!$A6,'Исх данные'!$B$2:$B$100,0),MATCH(C$1,'Исх данные'!$A$1:$F$1,0)),"")</f>
        <v>Женский</v>
      </c>
      <c r="D6" s="11">
        <f>IFERROR(INDEX('Исх данные'!$A$2:$F$100,MATCH(Лист1!$A6,'Исх данные'!$B$2:$B$100,0),MATCH(D$1,'Исх данные'!$A$1:$F$1,0)),"")</f>
        <v>33</v>
      </c>
      <c r="E6" s="11" t="str">
        <f t="array" ref="E6">IFERROR(INDEX('Исх данные'!$D$2:$D$100,MATCH(Лист1!$A6&amp;Лист1!E$1,'Исх данные'!$B$2:$B$100&amp;'Исх данные'!$C$2:$C$100,0)),"")</f>
        <v>618419, дом № 42, кв.45</v>
      </c>
      <c r="F6" s="11" t="str">
        <f t="array" ref="F6">IFERROR(INDEX('Исх данные'!$D$2:$D$100,MATCH(Лист1!$A6&amp;Лист1!F$1,'Исх данные'!$B$2:$B$100&amp;'Исх данные'!$C$2:$C$100,0)),"")</f>
        <v>618419, дом № 42, кв.45</v>
      </c>
    </row>
    <row r="7" spans="1:6" x14ac:dyDescent="0.25">
      <c r="A7" s="11" t="str">
        <f t="array" ref="A7">IFERROR(INDEX('Исх данные'!$B$2:$B$100,SMALL(IF(MATCH('Исх данные'!$B$2:$B$100,'Исх данные'!$B$2:$B$100,0)=ROW('Исх данные'!$B$2:$B$100)-1,ROW('Исх данные'!$B$2:$B$100)-1),ROW(Лист1!A6))),"")</f>
        <v>012-571</v>
      </c>
      <c r="B7" s="11" t="str">
        <f>IFERROR(INDEX('Исх данные'!$A$2:$F$100,MATCH(Лист1!$A7,'Исх данные'!$B$2:$B$100,0),MATCH(B$1,'Исх данные'!$A$1:$F$1,0)),"")</f>
        <v>ЗРАЕВСКАЯ ИРИНА АЛЕКСАНДРОВНА</v>
      </c>
      <c r="C7" s="11" t="str">
        <f>IFERROR(INDEX('Исх данные'!$A$2:$F$100,MATCH(Лист1!$A7,'Исх данные'!$B$2:$B$100,0),MATCH(C$1,'Исх данные'!$A$1:$F$1,0)),"")</f>
        <v>Женский</v>
      </c>
      <c r="D7" s="11">
        <f>IFERROR(INDEX('Исх данные'!$A$2:$F$100,MATCH(Лист1!$A7,'Исх данные'!$B$2:$B$100,0),MATCH(D$1,'Исх данные'!$A$1:$F$1,0)),"")</f>
        <v>47</v>
      </c>
      <c r="E7" s="11" t="str">
        <f t="array" ref="E7">IFERROR(INDEX('Исх данные'!$D$2:$D$100,MATCH(Лист1!$A7&amp;Лист1!E$1,'Исх данные'!$B$2:$B$100&amp;'Исх данные'!$C$2:$C$100,0)),"")</f>
        <v>603070, Нижний Новгород г, Сергея Акимова ул, дом № 4, кв.7</v>
      </c>
      <c r="F7" s="11" t="str">
        <f t="array" ref="F7">IFERROR(INDEX('Исх данные'!$D$2:$D$100,MATCH(Лист1!$A7&amp;Лист1!F$1,'Исх данные'!$B$2:$B$100&amp;'Исх данные'!$C$2:$C$100,0)),"")</f>
        <v>603070, Нижний Новгород г, Сергея Акимова ул, дом № 4, кв.7</v>
      </c>
    </row>
    <row r="8" spans="1:6" x14ac:dyDescent="0.25">
      <c r="A8" s="11" t="str">
        <f t="array" ref="A8">IFERROR(INDEX('Исх данные'!$B$2:$B$100,SMALL(IF(MATCH('Исх данные'!$B$2:$B$100,'Исх данные'!$B$2:$B$100,0)=ROW('Исх данные'!$B$2:$B$100)-1,ROW('Исх данные'!$B$2:$B$100)-1),ROW(Лист1!A7))),"")</f>
        <v>013-734</v>
      </c>
      <c r="B8" s="11" t="str">
        <f>IFERROR(INDEX('Исх данные'!$A$2:$F$100,MATCH(Лист1!$A8,'Исх данные'!$B$2:$B$100,0),MATCH(B$1,'Исх данные'!$A$1:$F$1,0)),"")</f>
        <v>ШАРУБНЕВА ВАЛЕНТИНА ПАВЛОВНА</v>
      </c>
      <c r="C8" s="11" t="str">
        <f>IFERROR(INDEX('Исх данные'!$A$2:$F$100,MATCH(Лист1!$A8,'Исх данные'!$B$2:$B$100,0),MATCH(C$1,'Исх данные'!$A$1:$F$1,0)),"")</f>
        <v>Женский</v>
      </c>
      <c r="D8" s="11">
        <f>IFERROR(INDEX('Исх данные'!$A$2:$F$100,MATCH(Лист1!$A8,'Исх данные'!$B$2:$B$100,0),MATCH(D$1,'Исх данные'!$A$1:$F$1,0)),"")</f>
        <v>57</v>
      </c>
      <c r="E8" s="11" t="str">
        <f t="array" ref="E8">IFERROR(INDEX('Исх данные'!$D$2:$D$100,MATCH(Лист1!$A8&amp;Лист1!E$1,'Исх данные'!$B$2:$B$100&amp;'Исх данные'!$C$2:$C$100,0)),"")</f>
        <v>603047, Нижний Новгород г, Павла Орлова ул, дом № 5, кв.30</v>
      </c>
      <c r="F8" s="11" t="str">
        <f t="array" ref="F8">IFERROR(INDEX('Исх данные'!$D$2:$D$100,MATCH(Лист1!$A8&amp;Лист1!F$1,'Исх данные'!$B$2:$B$100&amp;'Исх данные'!$C$2:$C$100,0)),"")</f>
        <v>603047, Нижний Новгород г, Павла Орлова ул, дом № 5, кв.30</v>
      </c>
    </row>
    <row r="9" spans="1:6" x14ac:dyDescent="0.25">
      <c r="A9" s="11" t="str">
        <f t="array" ref="A9">IFERROR(INDEX('Исх данные'!$B$2:$B$100,SMALL(IF(MATCH('Исх данные'!$B$2:$B$100,'Исх данные'!$B$2:$B$100,0)=ROW('Исх данные'!$B$2:$B$100)-1,ROW('Исх данные'!$B$2:$B$100)-1),ROW(Лист1!A8))),"")</f>
        <v>131-483</v>
      </c>
      <c r="B9" s="11" t="str">
        <f>IFERROR(INDEX('Исх данные'!$A$2:$F$100,MATCH(Лист1!$A9,'Исх данные'!$B$2:$B$100,0),MATCH(B$1,'Исх данные'!$A$1:$F$1,0)),"")</f>
        <v>ШАРУБНЕВ АЛЕКСАНДР НИКОЛАЕВИЧ</v>
      </c>
      <c r="C9" s="11" t="str">
        <f>IFERROR(INDEX('Исх данные'!$A$2:$F$100,MATCH(Лист1!$A9,'Исх данные'!$B$2:$B$100,0),MATCH(C$1,'Исх данные'!$A$1:$F$1,0)),"")</f>
        <v>Мужской</v>
      </c>
      <c r="D9" s="11">
        <f>IFERROR(INDEX('Исх данные'!$A$2:$F$100,MATCH(Лист1!$A9,'Исх данные'!$B$2:$B$100,0),MATCH(D$1,'Исх данные'!$A$1:$F$1,0)),"")</f>
        <v>58</v>
      </c>
      <c r="E9" s="11" t="str">
        <f t="array" ref="E9">IFERROR(INDEX('Исх данные'!$D$2:$D$100,MATCH(Лист1!$A9&amp;Лист1!E$1,'Исх данные'!$B$2:$B$100&amp;'Исх данные'!$C$2:$C$100,0)),"")</f>
        <v>603047, Нижний Новгород г, Павла Орлова ул, дом № 5, кв.30</v>
      </c>
      <c r="F9" s="11" t="str">
        <f t="array" ref="F9">IFERROR(INDEX('Исх данные'!$D$2:$D$100,MATCH(Лист1!$A9&amp;Лист1!F$1,'Исх данные'!$B$2:$B$100&amp;'Исх данные'!$C$2:$C$100,0)),"")</f>
        <v>603047, Нижний Новгород г, Павла Орлова ул, дом № 5, кв.30</v>
      </c>
    </row>
    <row r="10" spans="1:6" x14ac:dyDescent="0.25">
      <c r="A10" s="11" t="str">
        <f t="array" ref="A10">IFERROR(INDEX('Исх данные'!$B$2:$B$100,SMALL(IF(MATCH('Исх данные'!$B$2:$B$100,'Исх данные'!$B$2:$B$100,0)=ROW('Исх данные'!$B$2:$B$100)-1,ROW('Исх данные'!$B$2:$B$100)-1),ROW(Лист1!A9))),"")</f>
        <v>013-967</v>
      </c>
      <c r="B10" s="11" t="str">
        <f>IFERROR(INDEX('Исх данные'!$A$2:$F$100,MATCH(Лист1!$A10,'Исх данные'!$B$2:$B$100,0),MATCH(B$1,'Исх данные'!$A$1:$F$1,0)),"")</f>
        <v>СЕМЕНКИН ЕВГЕНИЙ ВИКТОРОВИЧ</v>
      </c>
      <c r="C10" s="11" t="str">
        <f>IFERROR(INDEX('Исх данные'!$A$2:$F$100,MATCH(Лист1!$A10,'Исх данные'!$B$2:$B$100,0),MATCH(C$1,'Исх данные'!$A$1:$F$1,0)),"")</f>
        <v>Мужской</v>
      </c>
      <c r="D10" s="11">
        <f>IFERROR(INDEX('Исх данные'!$A$2:$F$100,MATCH(Лист1!$A10,'Исх данные'!$B$2:$B$100,0),MATCH(D$1,'Исх данные'!$A$1:$F$1,0)),"")</f>
        <v>42</v>
      </c>
      <c r="E10" s="11" t="str">
        <f t="array" ref="E10">IFERROR(INDEX('Исх данные'!$D$2:$D$100,MATCH(Лист1!$A10&amp;Лист1!E$1,'Исх данные'!$B$2:$B$100&amp;'Исх данные'!$C$2:$C$100,0)),"")</f>
        <v>603005, Нижний Новгород г, Московское ш, дом № 350, кв.10</v>
      </c>
      <c r="F10" s="11" t="str">
        <f t="array" ref="F10">IFERROR(INDEX('Исх данные'!$D$2:$D$100,MATCH(Лист1!$A10&amp;Лист1!F$1,'Исх данные'!$B$2:$B$100&amp;'Исх данные'!$C$2:$C$100,0)),"")</f>
        <v>603005, Нижний Новгород г, Московское ш, дом № 350, кв.10</v>
      </c>
    </row>
    <row r="11" spans="1:6" x14ac:dyDescent="0.25">
      <c r="A11" s="11" t="str">
        <f t="array" ref="A11">IFERROR(INDEX('Исх данные'!$B$2:$B$100,SMALL(IF(MATCH('Исх данные'!$B$2:$B$100,'Исх данные'!$B$2:$B$100,0)=ROW('Исх данные'!$B$2:$B$100)-1,ROW('Исх данные'!$B$2:$B$100)-1),ROW(Лист1!A10))),"")</f>
        <v>068-083</v>
      </c>
      <c r="B11" s="11" t="str">
        <f>IFERROR(INDEX('Исх данные'!$A$2:$F$100,MATCH(Лист1!$A11,'Исх данные'!$B$2:$B$100,0),MATCH(B$1,'Исх данные'!$A$1:$F$1,0)),"")</f>
        <v>КОЗЛОВА СВЕТЛАНА БОРИСОВНА</v>
      </c>
      <c r="C11" s="11" t="str">
        <f>IFERROR(INDEX('Исх данные'!$A$2:$F$100,MATCH(Лист1!$A11,'Исх данные'!$B$2:$B$100,0),MATCH(C$1,'Исх данные'!$A$1:$F$1,0)),"")</f>
        <v>Женский</v>
      </c>
      <c r="D11" s="11">
        <f>IFERROR(INDEX('Исх данные'!$A$2:$F$100,MATCH(Лист1!$A11,'Исх данные'!$B$2:$B$100,0),MATCH(D$1,'Исх данные'!$A$1:$F$1,0)),"")</f>
        <v>46</v>
      </c>
      <c r="E11" s="11" t="str">
        <f t="array" ref="E11">IFERROR(INDEX('Исх данные'!$D$2:$D$100,MATCH(Лист1!$A11&amp;Лист1!E$1,'Исх данные'!$B$2:$B$100&amp;'Исх данные'!$C$2:$C$100,0)),"")</f>
        <v>433318, Ульяновск г, Карлинское с, Центральная усадьба ул, дом № 34, кв.21</v>
      </c>
      <c r="F11" s="11" t="str">
        <f t="array" ref="F11">IFERROR(INDEX('Исх данные'!$D$2:$D$100,MATCH(Лист1!$A11&amp;Лист1!F$1,'Исх данные'!$B$2:$B$100&amp;'Исх данные'!$C$2:$C$100,0)),"")</f>
        <v>433318, Ульяновск г, Карлинское с, Центральная усадьба ул, дом № 34, кв.21</v>
      </c>
    </row>
    <row r="12" spans="1:6" x14ac:dyDescent="0.25">
      <c r="A12" s="11" t="str">
        <f t="array" ref="A12">IFERROR(INDEX('Исх данные'!$B$2:$B$100,SMALL(IF(MATCH('Исх данные'!$B$2:$B$100,'Исх данные'!$B$2:$B$100,0)=ROW('Исх данные'!$B$2:$B$100)-1,ROW('Исх данные'!$B$2:$B$100)-1),ROW(Лист1!A11))),"")</f>
        <v>056-541</v>
      </c>
      <c r="B12" s="11" t="str">
        <f>IFERROR(INDEX('Исх данные'!$A$2:$F$100,MATCH(Лист1!$A12,'Исх данные'!$B$2:$B$100,0),MATCH(B$1,'Исх данные'!$A$1:$F$1,0)),"")</f>
        <v>ГАРАНИНА ИРИНА АЛЕКСАНДРОВНА</v>
      </c>
      <c r="C12" s="11" t="str">
        <f>IFERROR(INDEX('Исх данные'!$A$2:$F$100,MATCH(Лист1!$A12,'Исх данные'!$B$2:$B$100,0),MATCH(C$1,'Исх данные'!$A$1:$F$1,0)),"")</f>
        <v>Женский</v>
      </c>
      <c r="D12" s="11">
        <f>IFERROR(INDEX('Исх данные'!$A$2:$F$100,MATCH(Лист1!$A12,'Исх данные'!$B$2:$B$100,0),MATCH(D$1,'Исх данные'!$A$1:$F$1,0)),"")</f>
        <v>35</v>
      </c>
      <c r="E12" s="11" t="str">
        <f t="array" ref="E12">IFERROR(INDEX('Исх данные'!$D$2:$D$100,MATCH(Лист1!$A12&amp;Лист1!E$1,'Исх данные'!$B$2:$B$100&amp;'Исх данные'!$C$2:$C$100,0)),"")</f>
        <v>248000, Калуга г, Плеханова ул, дом № 12, кв.107</v>
      </c>
      <c r="F12" s="11" t="str">
        <f t="array" ref="F12">IFERROR(INDEX('Исх данные'!$D$2:$D$100,MATCH(Лист1!$A12&amp;Лист1!F$1,'Исх данные'!$B$2:$B$100&amp;'Исх данные'!$C$2:$C$100,0)),"")</f>
        <v>248000, Калуга г, Плеханова ул, дом № 12, кв.107</v>
      </c>
    </row>
    <row r="13" spans="1:6" x14ac:dyDescent="0.25">
      <c r="A13" s="11" t="str">
        <f t="array" ref="A13">IFERROR(INDEX('Исх данные'!$B$2:$B$100,SMALL(IF(MATCH('Исх данные'!$B$2:$B$100,'Исх данные'!$B$2:$B$100,0)=ROW('Исх данные'!$B$2:$B$100)-1,ROW('Исх данные'!$B$2:$B$100)-1),ROW(Лист1!A12))),"")</f>
        <v>112-147</v>
      </c>
      <c r="B13" s="11" t="str">
        <f>IFERROR(INDEX('Исх данные'!$A$2:$F$100,MATCH(Лист1!$A13,'Исх данные'!$B$2:$B$100,0),MATCH(B$1,'Исх данные'!$A$1:$F$1,0)),"")</f>
        <v>ДРОЗДОВА ЮЛИЯ СЕРГЕЕВНА</v>
      </c>
      <c r="C13" s="11" t="str">
        <f>IFERROR(INDEX('Исх данные'!$A$2:$F$100,MATCH(Лист1!$A13,'Исх данные'!$B$2:$B$100,0),MATCH(C$1,'Исх данные'!$A$1:$F$1,0)),"")</f>
        <v>Женский</v>
      </c>
      <c r="D13" s="11">
        <f>IFERROR(INDEX('Исх данные'!$A$2:$F$100,MATCH(Лист1!$A13,'Исх данные'!$B$2:$B$100,0),MATCH(D$1,'Исх данные'!$A$1:$F$1,0)),"")</f>
        <v>30</v>
      </c>
      <c r="E13" s="11" t="str">
        <f t="array" ref="E13">IFERROR(INDEX('Исх данные'!$D$2:$D$100,MATCH(Лист1!$A13&amp;Лист1!E$1,'Исх данные'!$B$2:$B$100&amp;'Исх данные'!$C$2:$C$100,0)),"")</f>
        <v>248016, Калуга г, М.Горького ул, дом № 56, кв.23</v>
      </c>
      <c r="F13" s="11" t="str">
        <f t="array" ref="F13">IFERROR(INDEX('Исх данные'!$D$2:$D$100,MATCH(Лист1!$A13&amp;Лист1!F$1,'Исх данные'!$B$2:$B$100&amp;'Исх данные'!$C$2:$C$100,0)),"")</f>
        <v>248016, Калуга г, М.Горького ул, дом № 56, кв.23</v>
      </c>
    </row>
    <row r="14" spans="1:6" x14ac:dyDescent="0.25">
      <c r="A14" s="11" t="str">
        <f t="array" ref="A14">IFERROR(INDEX('Исх данные'!$B$2:$B$100,SMALL(IF(MATCH('Исх данные'!$B$2:$B$100,'Исх данные'!$B$2:$B$100,0)=ROW('Исх данные'!$B$2:$B$100)-1,ROW('Исх данные'!$B$2:$B$100)-1),ROW(Лист1!A13))),"")</f>
        <v>027-476</v>
      </c>
      <c r="B14" s="11" t="str">
        <f>IFERROR(INDEX('Исх данные'!$A$2:$F$100,MATCH(Лист1!$A14,'Исх данные'!$B$2:$B$100,0),MATCH(B$1,'Исх данные'!$A$1:$F$1,0)),"")</f>
        <v>КИНАРИКОВА ОЛЬГА АНАТОЛЬЕВНА</v>
      </c>
      <c r="C14" s="11" t="str">
        <f>IFERROR(INDEX('Исх данные'!$A$2:$F$100,MATCH(Лист1!$A14,'Исх данные'!$B$2:$B$100,0),MATCH(C$1,'Исх данные'!$A$1:$F$1,0)),"")</f>
        <v>Женский</v>
      </c>
      <c r="D14" s="11">
        <f>IFERROR(INDEX('Исх данные'!$A$2:$F$100,MATCH(Лист1!$A14,'Исх данные'!$B$2:$B$100,0),MATCH(D$1,'Исх данные'!$A$1:$F$1,0)),"")</f>
        <v>40</v>
      </c>
      <c r="E14" s="11" t="str">
        <f t="array" ref="E14">IFERROR(INDEX('Исх данные'!$D$2:$D$100,MATCH(Лист1!$A14&amp;Лист1!E$1,'Исх данные'!$B$2:$B$100&amp;'Исх данные'!$C$2:$C$100,0)),"")</f>
        <v>248016, Калуга г, Ленина ул, дом № 67, кв.44</v>
      </c>
      <c r="F14" s="11" t="str">
        <f t="array" ref="F14">IFERROR(INDEX('Исх данные'!$D$2:$D$100,MATCH(Лист1!$A14&amp;Лист1!F$1,'Исх данные'!$B$2:$B$100&amp;'Исх данные'!$C$2:$C$100,0)),"")</f>
        <v>248016, Калуга г, Ленина ул, дом № 67, кв.44</v>
      </c>
    </row>
    <row r="15" spans="1:6" x14ac:dyDescent="0.25">
      <c r="A15" s="11" t="str">
        <f t="array" ref="A15">IFERROR(INDEX('Исх данные'!$B$2:$B$100,SMALL(IF(MATCH('Исх данные'!$B$2:$B$100,'Исх данные'!$B$2:$B$100,0)=ROW('Исх данные'!$B$2:$B$100)-1,ROW('Исх данные'!$B$2:$B$100)-1),ROW(Лист1!A14))),"")</f>
        <v>131-582</v>
      </c>
      <c r="B15" s="11" t="str">
        <f>IFERROR(INDEX('Исх данные'!$A$2:$F$100,MATCH(Лист1!$A15,'Исх данные'!$B$2:$B$100,0),MATCH(B$1,'Исх данные'!$A$1:$F$1,0)),"")</f>
        <v>АНОХИНА КРИСТИНА ГЕННАДЬЕВНА</v>
      </c>
      <c r="C15" s="11" t="str">
        <f>IFERROR(INDEX('Исх данные'!$A$2:$F$100,MATCH(Лист1!$A15,'Исх данные'!$B$2:$B$100,0),MATCH(C$1,'Исх данные'!$A$1:$F$1,0)),"")</f>
        <v>Женский</v>
      </c>
      <c r="D15" s="11">
        <f>IFERROR(INDEX('Исх данные'!$A$2:$F$100,MATCH(Лист1!$A15,'Исх данные'!$B$2:$B$100,0),MATCH(D$1,'Исх данные'!$A$1:$F$1,0)),"")</f>
        <v>25</v>
      </c>
      <c r="E15" s="11" t="str">
        <f t="array" ref="E15">IFERROR(INDEX('Исх данные'!$D$2:$D$100,MATCH(Лист1!$A15&amp;Лист1!E$1,'Исх данные'!$B$2:$B$100&amp;'Исх данные'!$C$2:$C$100,0)),"")</f>
        <v>300903, Тула г, Косая Гора п, Пушкина ул, дом № 20, кв.7</v>
      </c>
      <c r="F15" s="11" t="str">
        <f t="array" ref="F15">IFERROR(INDEX('Исх данные'!$D$2:$D$100,MATCH(Лист1!$A15&amp;Лист1!F$1,'Исх данные'!$B$2:$B$100&amp;'Исх данные'!$C$2:$C$100,0)),"")</f>
        <v>300903, Тула г, Косая Гора п, Пушкина ул, дом № 20, кв.7</v>
      </c>
    </row>
    <row r="16" spans="1:6" x14ac:dyDescent="0.25">
      <c r="A16" s="11" t="str">
        <f t="array" ref="A16">IFERROR(INDEX('Исх данные'!$B$2:$B$100,SMALL(IF(MATCH('Исх данные'!$B$2:$B$100,'Исх данные'!$B$2:$B$100,0)=ROW('Исх данные'!$B$2:$B$100)-1,ROW('Исх данные'!$B$2:$B$100)-1),ROW(Лист1!A15))),"")</f>
        <v>121-386</v>
      </c>
      <c r="B16" s="11" t="str">
        <f>IFERROR(INDEX('Исх данные'!$A$2:$F$100,MATCH(Лист1!$A16,'Исх данные'!$B$2:$B$100,0),MATCH(B$1,'Исх данные'!$A$1:$F$1,0)),"")</f>
        <v>БУШИН МАКСИМ ВИКТОРОВИЧ</v>
      </c>
      <c r="C16" s="11" t="str">
        <f>IFERROR(INDEX('Исх данные'!$A$2:$F$100,MATCH(Лист1!$A16,'Исх данные'!$B$2:$B$100,0),MATCH(C$1,'Исх данные'!$A$1:$F$1,0)),"")</f>
        <v>Мужской</v>
      </c>
      <c r="D16" s="11">
        <f>IFERROR(INDEX('Исх данные'!$A$2:$F$100,MATCH(Лист1!$A16,'Исх данные'!$B$2:$B$100,0),MATCH(D$1,'Исх данные'!$A$1:$F$1,0)),"")</f>
        <v>27</v>
      </c>
      <c r="E16" s="11" t="str">
        <f t="array" ref="E16">IFERROR(INDEX('Исх данные'!$D$2:$D$100,MATCH(Лист1!$A16&amp;Лист1!E$1,'Исх данные'!$B$2:$B$100&amp;'Исх данные'!$C$2:$C$100,0)),"")</f>
        <v>300000, Тула г, Сурикова ул, дом № 15, кв.10</v>
      </c>
      <c r="F16" s="11" t="str">
        <f t="array" ref="F16">IFERROR(INDEX('Исх данные'!$D$2:$D$100,MATCH(Лист1!$A16&amp;Лист1!F$1,'Исх данные'!$B$2:$B$100&amp;'Исх данные'!$C$2:$C$100,0)),"")</f>
        <v>300000, Тула г, Сурикова ул, дом № 15, кв.10</v>
      </c>
    </row>
    <row r="17" spans="1:6" x14ac:dyDescent="0.25">
      <c r="A17" s="11" t="str">
        <f t="array" ref="A17">IFERROR(INDEX('Исх данные'!$B$2:$B$100,SMALL(IF(MATCH('Исх данные'!$B$2:$B$100,'Исх данные'!$B$2:$B$100,0)=ROW('Исх данные'!$B$2:$B$100)-1,ROW('Исх данные'!$B$2:$B$100)-1),ROW(Лист1!A16))),"")</f>
        <v>032-188</v>
      </c>
      <c r="B17" s="11" t="str">
        <f>IFERROR(INDEX('Исх данные'!$A$2:$F$100,MATCH(Лист1!$A17,'Исх данные'!$B$2:$B$100,0),MATCH(B$1,'Исх данные'!$A$1:$F$1,0)),"")</f>
        <v>ШМЫТОВА ОЛЬГА ПАВЛОВНА</v>
      </c>
      <c r="C17" s="11" t="str">
        <f>IFERROR(INDEX('Исх данные'!$A$2:$F$100,MATCH(Лист1!$A17,'Исх данные'!$B$2:$B$100,0),MATCH(C$1,'Исх данные'!$A$1:$F$1,0)),"")</f>
        <v>Женский</v>
      </c>
      <c r="D17" s="11">
        <f>IFERROR(INDEX('Исх данные'!$A$2:$F$100,MATCH(Лист1!$A17,'Исх данные'!$B$2:$B$100,0),MATCH(D$1,'Исх данные'!$A$1:$F$1,0)),"")</f>
        <v>40</v>
      </c>
      <c r="E17" s="11" t="str">
        <f t="array" ref="E17">IFERROR(INDEX('Исх данные'!$D$2:$D$100,MATCH(Лист1!$A17&amp;Лист1!E$1,'Исх данные'!$B$2:$B$100&amp;'Исх данные'!$C$2:$C$100,0)),"")</f>
        <v>300001, Тула г, Плеханова ул, дом № 142, кв.22</v>
      </c>
      <c r="F17" s="11" t="str">
        <f t="array" ref="F17">IFERROR(INDEX('Исх данные'!$D$2:$D$100,MATCH(Лист1!$A17&amp;Лист1!F$1,'Исх данные'!$B$2:$B$100&amp;'Исх данные'!$C$2:$C$100,0)),"")</f>
        <v>300001, Тула г, Плеханова ул, дом № 142, кв.22</v>
      </c>
    </row>
    <row r="18" spans="1:6" x14ac:dyDescent="0.25">
      <c r="A18" s="11" t="str">
        <f t="array" ref="A18">IFERROR(INDEX('Исх данные'!$B$2:$B$100,SMALL(IF(MATCH('Исх данные'!$B$2:$B$100,'Исх данные'!$B$2:$B$100,0)=ROW('Исх данные'!$B$2:$B$100)-1,ROW('Исх данные'!$B$2:$B$100)-1),ROW(Лист1!A17))),"")</f>
        <v>063-595</v>
      </c>
      <c r="B18" s="11" t="str">
        <f>IFERROR(INDEX('Исх данные'!$A$2:$F$100,MATCH(Лист1!$A18,'Исх данные'!$B$2:$B$100,0),MATCH(B$1,'Исх данные'!$A$1:$F$1,0)),"")</f>
        <v>ОСТАПЕНКО ЕКАТЕРИНА АЛЕКСАНДРОВНА</v>
      </c>
      <c r="C18" s="11" t="str">
        <f>IFERROR(INDEX('Исх данные'!$A$2:$F$100,MATCH(Лист1!$A18,'Исх данные'!$B$2:$B$100,0),MATCH(C$1,'Исх данные'!$A$1:$F$1,0)),"")</f>
        <v>Женский</v>
      </c>
      <c r="D18" s="11">
        <f>IFERROR(INDEX('Исх данные'!$A$2:$F$100,MATCH(Лист1!$A18,'Исх данные'!$B$2:$B$100,0),MATCH(D$1,'Исх данные'!$A$1:$F$1,0)),"")</f>
        <v>32</v>
      </c>
      <c r="E18" s="11" t="str">
        <f t="array" ref="E18">IFERROR(INDEX('Исх данные'!$D$2:$D$100,MATCH(Лист1!$A18&amp;Лист1!E$1,'Исх данные'!$B$2:$B$100&amp;'Исх данные'!$C$2:$C$100,0)),"")</f>
        <v>300034, Тула г, Халтурина ул, дом № 8, кв.4</v>
      </c>
      <c r="F18" s="11" t="str">
        <f t="array" ref="F18">IFERROR(INDEX('Исх данные'!$D$2:$D$100,MATCH(Лист1!$A18&amp;Лист1!F$1,'Исх данные'!$B$2:$B$100&amp;'Исх данные'!$C$2:$C$100,0)),"")</f>
        <v>300034, Тула г, Халтурина ул, дом № 8, кв.4</v>
      </c>
    </row>
    <row r="19" spans="1:6" x14ac:dyDescent="0.25">
      <c r="A19" s="11" t="str">
        <f t="array" ref="A19">IFERROR(INDEX('Исх данные'!$B$2:$B$100,SMALL(IF(MATCH('Исх данные'!$B$2:$B$100,'Исх данные'!$B$2:$B$100,0)=ROW('Исх данные'!$B$2:$B$100)-1,ROW('Исх данные'!$B$2:$B$100)-1),ROW(Лист1!A18))),"")</f>
        <v>059-195</v>
      </c>
      <c r="B19" s="11" t="str">
        <f>IFERROR(INDEX('Исх данные'!$A$2:$F$100,MATCH(Лист1!$A19,'Исх данные'!$B$2:$B$100,0),MATCH(B$1,'Исх данные'!$A$1:$F$1,0)),"")</f>
        <v>САБИРУЛЛОВА ГУЛЬНАРА РАДИФОВНА</v>
      </c>
      <c r="C19" s="11" t="str">
        <f>IFERROR(INDEX('Исх данные'!$A$2:$F$100,MATCH(Лист1!$A19,'Исх данные'!$B$2:$B$100,0),MATCH(C$1,'Исх данные'!$A$1:$F$1,0)),"")</f>
        <v>Женский</v>
      </c>
      <c r="D19" s="11">
        <f>IFERROR(INDEX('Исх данные'!$A$2:$F$100,MATCH(Лист1!$A19,'Исх данные'!$B$2:$B$100,0),MATCH(D$1,'Исх данные'!$A$1:$F$1,0)),"")</f>
        <v>39</v>
      </c>
      <c r="E19" s="11" t="str">
        <f t="array" ref="E19">IFERROR(INDEX('Исх данные'!$D$2:$D$100,MATCH(Лист1!$A19&amp;Лист1!E$1,'Исх данные'!$B$2:$B$100&amp;'Исх данные'!$C$2:$C$100,0)),"")</f>
        <v>420044, Казань г, Волгоградская ул, дом № 22, кв.125</v>
      </c>
      <c r="F19" s="11" t="str">
        <f t="array" ref="F19">IFERROR(INDEX('Исх данные'!$D$2:$D$100,MATCH(Лист1!$A19&amp;Лист1!F$1,'Исх данные'!$B$2:$B$100&amp;'Исх данные'!$C$2:$C$100,0)),"")</f>
        <v>420044, Казань г, Волгоградская ул, дом № 22, кв.125</v>
      </c>
    </row>
    <row r="20" spans="1:6" x14ac:dyDescent="0.25">
      <c r="A20" s="11" t="str">
        <f t="array" ref="A20">IFERROR(INDEX('Исх данные'!$B$2:$B$100,SMALL(IF(MATCH('Исх данные'!$B$2:$B$100,'Исх данные'!$B$2:$B$100,0)=ROW('Исх данные'!$B$2:$B$100)-1,ROW('Исх данные'!$B$2:$B$100)-1),ROW(Лист1!A19))),"")</f>
        <v>060-968</v>
      </c>
      <c r="B20" s="11" t="str">
        <f>IFERROR(INDEX('Исх данные'!$A$2:$F$100,MATCH(Лист1!$A20,'Исх данные'!$B$2:$B$100,0),MATCH(B$1,'Исх данные'!$A$1:$F$1,0)),"")</f>
        <v>АБДУЛЛИН ИЛЬНАЗ ЮНУСОВИЧ</v>
      </c>
      <c r="C20" s="11" t="str">
        <f>IFERROR(INDEX('Исх данные'!$A$2:$F$100,MATCH(Лист1!$A20,'Исх данные'!$B$2:$B$100,0),MATCH(C$1,'Исх данные'!$A$1:$F$1,0)),"")</f>
        <v>Мужской</v>
      </c>
      <c r="D20" s="11">
        <f>IFERROR(INDEX('Исх данные'!$A$2:$F$100,MATCH(Лист1!$A20,'Исх данные'!$B$2:$B$100,0),MATCH(D$1,'Исх данные'!$A$1:$F$1,0)),"")</f>
        <v>35</v>
      </c>
      <c r="E20" s="11" t="str">
        <f t="array" ref="E20">IFERROR(INDEX('Исх данные'!$D$2:$D$100,MATCH(Лист1!$A20&amp;Лист1!E$1,'Исх данные'!$B$2:$B$100&amp;'Исх данные'!$C$2:$C$100,0)),"")</f>
        <v>420100, Казань г, Хайдара Бигичева ул, дом № 33, кв.56</v>
      </c>
      <c r="F20" s="11" t="str">
        <f t="array" ref="F20">IFERROR(INDEX('Исх данные'!$D$2:$D$100,MATCH(Лист1!$A20&amp;Лист1!F$1,'Исх данные'!$B$2:$B$100&amp;'Исх данные'!$C$2:$C$100,0)),"")</f>
        <v>420100, Казань г, Хайдара Бигичева ул, дом № 33, кв.56</v>
      </c>
    </row>
    <row r="21" spans="1:6" x14ac:dyDescent="0.25">
      <c r="A21" s="11" t="str">
        <f t="array" ref="A21">IFERROR(INDEX('Исх данные'!$B$2:$B$100,SMALL(IF(MATCH('Исх данные'!$B$2:$B$100,'Исх данные'!$B$2:$B$100,0)=ROW('Исх данные'!$B$2:$B$100)-1,ROW('Исх данные'!$B$2:$B$100)-1),ROW(Лист1!A20))),"")</f>
        <v>132-361</v>
      </c>
      <c r="B21" s="11" t="str">
        <f>IFERROR(INDEX('Исх данные'!$A$2:$F$100,MATCH(Лист1!$A21,'Исх данные'!$B$2:$B$100,0),MATCH(B$1,'Исх данные'!$A$1:$F$1,0)),"")</f>
        <v>АХНИШЕВА НАТАЛЬЯ ИВАНОВНА</v>
      </c>
      <c r="C21" s="11" t="str">
        <f>IFERROR(INDEX('Исх данные'!$A$2:$F$100,MATCH(Лист1!$A21,'Исх данные'!$B$2:$B$100,0),MATCH(C$1,'Исх данные'!$A$1:$F$1,0)),"")</f>
        <v>Женский</v>
      </c>
      <c r="D21" s="11">
        <f>IFERROR(INDEX('Исх данные'!$A$2:$F$100,MATCH(Лист1!$A21,'Исх данные'!$B$2:$B$100,0),MATCH(D$1,'Исх данные'!$A$1:$F$1,0)),"")</f>
        <v>55</v>
      </c>
      <c r="E21" s="11" t="str">
        <f t="array" ref="E21">IFERROR(INDEX('Исх данные'!$D$2:$D$100,MATCH(Лист1!$A21&amp;Лист1!E$1,'Исх данные'!$B$2:$B$100&amp;'Исх данные'!$C$2:$C$100,0)),"")</f>
        <v/>
      </c>
      <c r="F21" s="11" t="str">
        <f t="array" ref="F21">IFERROR(INDEX('Исх данные'!$D$2:$D$100,MATCH(Лист1!$A21&amp;Лист1!F$1,'Исх данные'!$B$2:$B$100&amp;'Исх данные'!$C$2:$C$100,0)),"")</f>
        <v/>
      </c>
    </row>
    <row r="22" spans="1:6" x14ac:dyDescent="0.25">
      <c r="A22" s="11" t="str">
        <f t="array" ref="A22">IFERROR(INDEX('Исх данные'!$B$2:$B$100,SMALL(IF(MATCH('Исх данные'!$B$2:$B$100,'Исх данные'!$B$2:$B$100,0)=ROW('Исх данные'!$B$2:$B$100)-1,ROW('Исх данные'!$B$2:$B$100)-1),ROW(Лист1!A21))),"")</f>
        <v>088-477</v>
      </c>
      <c r="B22" s="11" t="str">
        <f>IFERROR(INDEX('Исх данные'!$A$2:$F$100,MATCH(Лист1!$A22,'Исх данные'!$B$2:$B$100,0),MATCH(B$1,'Исх данные'!$A$1:$F$1,0)),"")</f>
        <v>РЫБАС ВИКТОРИЯ ВЛАДИМИРОВНА</v>
      </c>
      <c r="C22" s="11" t="str">
        <f>IFERROR(INDEX('Исх данные'!$A$2:$F$100,MATCH(Лист1!$A22,'Исх данные'!$B$2:$B$100,0),MATCH(C$1,'Исх данные'!$A$1:$F$1,0)),"")</f>
        <v>Женский</v>
      </c>
      <c r="D22" s="11">
        <f>IFERROR(INDEX('Исх данные'!$A$2:$F$100,MATCH(Лист1!$A22,'Исх данные'!$B$2:$B$100,0),MATCH(D$1,'Исх данные'!$A$1:$F$1,0)),"")</f>
        <v>33</v>
      </c>
      <c r="E22" s="11" t="str">
        <f t="array" ref="E22">IFERROR(INDEX('Исх данные'!$D$2:$D$100,MATCH(Лист1!$A22&amp;Лист1!E$1,'Исх данные'!$B$2:$B$100&amp;'Исх данные'!$C$2:$C$100,0)),"")</f>
        <v>660133, Красноярский край, Красноярск г, Краснодарская 1-я ул, дом № 3, кв.12</v>
      </c>
      <c r="F22" s="11" t="str">
        <f t="array" ref="F22">IFERROR(INDEX('Исх данные'!$D$2:$D$100,MATCH(Лист1!$A22&amp;Лист1!F$1,'Исх данные'!$B$2:$B$100&amp;'Исх данные'!$C$2:$C$100,0)),"")</f>
        <v>660111, дом № 7а, кв.53</v>
      </c>
    </row>
    <row r="23" spans="1:6" x14ac:dyDescent="0.25">
      <c r="A23" s="11" t="str">
        <f t="array" ref="A23">IFERROR(INDEX('Исх данные'!$B$2:$B$100,SMALL(IF(MATCH('Исх данные'!$B$2:$B$100,'Исх данные'!$B$2:$B$100,0)=ROW('Исх данные'!$B$2:$B$100)-1,ROW('Исх данные'!$B$2:$B$100)-1),ROW(Лист1!A22))),"")</f>
        <v>104-106</v>
      </c>
      <c r="B23" s="11" t="str">
        <f>IFERROR(INDEX('Исх данные'!$A$2:$F$100,MATCH(Лист1!$A23,'Исх данные'!$B$2:$B$100,0),MATCH(B$1,'Исх данные'!$A$1:$F$1,0)),"")</f>
        <v>ТРОФИМЕНКО АНТОН ВИКТОРОВИЧ</v>
      </c>
      <c r="C23" s="11" t="str">
        <f>IFERROR(INDEX('Исх данные'!$A$2:$F$100,MATCH(Лист1!$A23,'Исх данные'!$B$2:$B$100,0),MATCH(C$1,'Исх данные'!$A$1:$F$1,0)),"")</f>
        <v>Мужской</v>
      </c>
      <c r="D23" s="11">
        <f>IFERROR(INDEX('Исх данные'!$A$2:$F$100,MATCH(Лист1!$A23,'Исх данные'!$B$2:$B$100,0),MATCH(D$1,'Исх данные'!$A$1:$F$1,0)),"")</f>
        <v>25</v>
      </c>
      <c r="E23" s="11" t="str">
        <f t="array" ref="E23">IFERROR(INDEX('Исх данные'!$D$2:$D$100,MATCH(Лист1!$A23&amp;Лист1!E$1,'Исх данные'!$B$2:$B$100&amp;'Исх данные'!$C$2:$C$100,0)),"")</f>
        <v>663600, дом № 18, корпус стр.</v>
      </c>
      <c r="F23" s="11" t="str">
        <f t="array" ref="F23">IFERROR(INDEX('Исх данные'!$D$2:$D$100,MATCH(Лист1!$A23&amp;Лист1!F$1,'Исх данные'!$B$2:$B$100&amp;'Исх данные'!$C$2:$C$100,0)),"")</f>
        <v>663600, дом № 18, корпус стр.</v>
      </c>
    </row>
    <row r="24" spans="1:6" x14ac:dyDescent="0.25">
      <c r="A24" s="11" t="str">
        <f t="array" ref="A24">IFERROR(INDEX('Исх данные'!$B$2:$B$100,SMALL(IF(MATCH('Исх данные'!$B$2:$B$100,'Исх данные'!$B$2:$B$100,0)=ROW('Исх данные'!$B$2:$B$100)-1,ROW('Исх данные'!$B$2:$B$100)-1),ROW(Лист1!A23))),"")</f>
        <v>140-319</v>
      </c>
      <c r="B24" s="11" t="str">
        <f>IFERROR(INDEX('Исх данные'!$A$2:$F$100,MATCH(Лист1!$A24,'Исх данные'!$B$2:$B$100,0),MATCH(B$1,'Исх данные'!$A$1:$F$1,0)),"")</f>
        <v>СЫРЬЕВА АННА ВАСИЛЬЕВНА</v>
      </c>
      <c r="C24" s="11" t="str">
        <f>IFERROR(INDEX('Исх данные'!$A$2:$F$100,MATCH(Лист1!$A24,'Исх данные'!$B$2:$B$100,0),MATCH(C$1,'Исх данные'!$A$1:$F$1,0)),"")</f>
        <v>Женский</v>
      </c>
      <c r="D24" s="11">
        <f>IFERROR(INDEX('Исх данные'!$A$2:$F$100,MATCH(Лист1!$A24,'Исх данные'!$B$2:$B$100,0),MATCH(D$1,'Исх данные'!$A$1:$F$1,0)),"")</f>
        <v>26</v>
      </c>
      <c r="E24" s="11" t="str">
        <f t="array" ref="E24">IFERROR(INDEX('Исх данные'!$D$2:$D$100,MATCH(Лист1!$A24&amp;Лист1!E$1,'Исх данные'!$B$2:$B$100&amp;'Исх данные'!$C$2:$C$100,0)),"")</f>
        <v>663319, Красноярский край, Норильск г, Бегичева ул, дом № 39, кв.38</v>
      </c>
      <c r="F24" s="11" t="str">
        <f t="array" ref="F24">IFERROR(INDEX('Исх данные'!$D$2:$D$100,MATCH(Лист1!$A24&amp;Лист1!F$1,'Исх данные'!$B$2:$B$100&amp;'Исх данные'!$C$2:$C$100,0)),"")</f>
        <v>663305, дом № 18, кв.22</v>
      </c>
    </row>
    <row r="25" spans="1:6" x14ac:dyDescent="0.25">
      <c r="A25" s="11" t="str">
        <f t="array" ref="A25">IFERROR(INDEX('Исх данные'!$B$2:$B$100,SMALL(IF(MATCH('Исх данные'!$B$2:$B$100,'Исх данные'!$B$2:$B$100,0)=ROW('Исх данные'!$B$2:$B$100)-1,ROW('Исх данные'!$B$2:$B$100)-1),ROW(Лист1!A24))),"")</f>
        <v>041-847</v>
      </c>
      <c r="B25" s="11" t="str">
        <f>IFERROR(INDEX('Исх данные'!$A$2:$F$100,MATCH(Лист1!$A25,'Исх данные'!$B$2:$B$100,0),MATCH(B$1,'Исх данные'!$A$1:$F$1,0)),"")</f>
        <v>ТАИРОВА ЛИЛИЯ ДАМИРОВНА</v>
      </c>
      <c r="C25" s="11" t="str">
        <f>IFERROR(INDEX('Исх данные'!$A$2:$F$100,MATCH(Лист1!$A25,'Исх данные'!$B$2:$B$100,0),MATCH(C$1,'Исх данные'!$A$1:$F$1,0)),"")</f>
        <v>Женский</v>
      </c>
      <c r="D25" s="11">
        <f>IFERROR(INDEX('Исх данные'!$A$2:$F$100,MATCH(Лист1!$A25,'Исх данные'!$B$2:$B$100,0),MATCH(D$1,'Исх данные'!$A$1:$F$1,0)),"")</f>
        <v>40</v>
      </c>
      <c r="E25" s="11" t="str">
        <f t="array" ref="E25">IFERROR(INDEX('Исх данные'!$D$2:$D$100,MATCH(Лист1!$A25&amp;Лист1!E$1,'Исх данные'!$B$2:$B$100&amp;'Исх данные'!$C$2:$C$100,0)),"")</f>
        <v>614022, дом № 72/2, кв.61</v>
      </c>
      <c r="F25" s="11" t="str">
        <f t="array" ref="F25">IFERROR(INDEX('Исх данные'!$D$2:$D$100,MATCH(Лист1!$A25&amp;Лист1!F$1,'Исх данные'!$B$2:$B$100&amp;'Исх данные'!$C$2:$C$100,0)),"")</f>
        <v>614022, дом № 72/2, кв.61</v>
      </c>
    </row>
    <row r="26" spans="1:6" x14ac:dyDescent="0.25">
      <c r="A26" s="11" t="str">
        <f t="array" ref="A26">IFERROR(INDEX('Исх данные'!$B$2:$B$100,SMALL(IF(MATCH('Исх данные'!$B$2:$B$100,'Исх данные'!$B$2:$B$100,0)=ROW('Исх данные'!$B$2:$B$100)-1,ROW('Исх данные'!$B$2:$B$100)-1),ROW(Лист1!A25))),"")</f>
        <v>110-559</v>
      </c>
      <c r="B26" s="11" t="str">
        <f>IFERROR(INDEX('Исх данные'!$A$2:$F$100,MATCH(Лист1!$A26,'Исх данные'!$B$2:$B$100,0),MATCH(B$1,'Исх данные'!$A$1:$F$1,0)),"")</f>
        <v>КИШОР КАУШАЛ</v>
      </c>
      <c r="C26" s="11" t="str">
        <f>IFERROR(INDEX('Исх данные'!$A$2:$F$100,MATCH(Лист1!$A26,'Исх данные'!$B$2:$B$100,0),MATCH(C$1,'Исх данные'!$A$1:$F$1,0)),"")</f>
        <v>Мужской</v>
      </c>
      <c r="D26" s="11">
        <f>IFERROR(INDEX('Исх данные'!$A$2:$F$100,MATCH(Лист1!$A26,'Исх данные'!$B$2:$B$100,0),MATCH(D$1,'Исх данные'!$A$1:$F$1,0)),"")</f>
        <v>39</v>
      </c>
      <c r="E26" s="11" t="str">
        <f t="array" ref="E26">IFERROR(INDEX('Исх данные'!$D$2:$D$100,MATCH(Лист1!$A26&amp;Лист1!E$1,'Исх данные'!$B$2:$B$100&amp;'Исх данные'!$C$2:$C$100,0)),"")</f>
        <v/>
      </c>
      <c r="F26" s="11" t="str">
        <f t="array" ref="F26">IFERROR(INDEX('Исх данные'!$D$2:$D$100,MATCH(Лист1!$A26&amp;Лист1!F$1,'Исх данные'!$B$2:$B$100&amp;'Исх данные'!$C$2:$C$100,0)),"")</f>
        <v/>
      </c>
    </row>
    <row r="27" spans="1:6" x14ac:dyDescent="0.25">
      <c r="A27" s="11" t="str">
        <f t="array" ref="A27">IFERROR(INDEX('Исх данные'!$B$2:$B$100,SMALL(IF(MATCH('Исх данные'!$B$2:$B$100,'Исх данные'!$B$2:$B$100,0)=ROW('Исх данные'!$B$2:$B$100)-1,ROW('Исх данные'!$B$2:$B$100)-1),ROW(Лист1!A26))),"")</f>
        <v>056-996</v>
      </c>
      <c r="B27" s="11" t="str">
        <f>IFERROR(INDEX('Исх данные'!$A$2:$F$100,MATCH(Лист1!$A27,'Исх данные'!$B$2:$B$100,0),MATCH(B$1,'Исх данные'!$A$1:$F$1,0)),"")</f>
        <v>КУБАСОВ МИХАИЛ ЛЕОНИДОВИЧ</v>
      </c>
      <c r="C27" s="11" t="str">
        <f>IFERROR(INDEX('Исх данные'!$A$2:$F$100,MATCH(Лист1!$A27,'Исх данные'!$B$2:$B$100,0),MATCH(C$1,'Исх данные'!$A$1:$F$1,0)),"")</f>
        <v>Мужской</v>
      </c>
      <c r="D27" s="11">
        <f>IFERROR(INDEX('Исх данные'!$A$2:$F$100,MATCH(Лист1!$A27,'Исх данные'!$B$2:$B$100,0),MATCH(D$1,'Исх данные'!$A$1:$F$1,0)),"")</f>
        <v>33</v>
      </c>
      <c r="E27" s="11" t="str">
        <f t="array" ref="E27">IFERROR(INDEX('Исх данные'!$D$2:$D$100,MATCH(Лист1!$A27&amp;Лист1!E$1,'Исх данные'!$B$2:$B$100&amp;'Исх данные'!$C$2:$C$100,0)),"")</f>
        <v>614026, Пермский край, Пермь г, Социалистическая ул, дом № 10, корпус А, кв.37</v>
      </c>
      <c r="F27" s="11" t="str">
        <f t="array" ref="F27">IFERROR(INDEX('Исх данные'!$D$2:$D$100,MATCH(Лист1!$A27&amp;Лист1!F$1,'Исх данные'!$B$2:$B$100&amp;'Исх данные'!$C$2:$C$100,0)),"")</f>
        <v>614000, дом № 4, кв.24</v>
      </c>
    </row>
    <row r="28" spans="1:6" x14ac:dyDescent="0.25">
      <c r="A28" s="11" t="str">
        <f t="array" ref="A28">IFERROR(INDEX('Исх данные'!$B$2:$B$100,SMALL(IF(MATCH('Исх данные'!$B$2:$B$100,'Исх данные'!$B$2:$B$100,0)=ROW('Исх данные'!$B$2:$B$100)-1,ROW('Исх данные'!$B$2:$B$100)-1),ROW(Лист1!A27))),"")</f>
        <v>121-951</v>
      </c>
      <c r="B28" s="11" t="str">
        <f>IFERROR(INDEX('Исх данные'!$A$2:$F$100,MATCH(Лист1!$A28,'Исх данные'!$B$2:$B$100,0),MATCH(B$1,'Исх данные'!$A$1:$F$1,0)),"")</f>
        <v>НИКОЛАЕВ АЛЕКСЕЙ ЕВГЕНЬЕВИЧ</v>
      </c>
      <c r="C28" s="11" t="str">
        <f>IFERROR(INDEX('Исх данные'!$A$2:$F$100,MATCH(Лист1!$A28,'Исх данные'!$B$2:$B$100,0),MATCH(C$1,'Исх данные'!$A$1:$F$1,0)),"")</f>
        <v>Мужской</v>
      </c>
      <c r="D28" s="11">
        <f>IFERROR(INDEX('Исх данные'!$A$2:$F$100,MATCH(Лист1!$A28,'Исх данные'!$B$2:$B$100,0),MATCH(D$1,'Исх данные'!$A$1:$F$1,0)),"")</f>
        <v>25</v>
      </c>
      <c r="E28" s="11" t="str">
        <f t="array" ref="E28">IFERROR(INDEX('Исх данные'!$D$2:$D$100,MATCH(Лист1!$A28&amp;Лист1!E$1,'Исх данные'!$B$2:$B$100&amp;'Исх данные'!$C$2:$C$100,0)),"")</f>
        <v>663302, дом № 34, кв.30</v>
      </c>
      <c r="F28" s="11" t="str">
        <f t="array" ref="F28">IFERROR(INDEX('Исх данные'!$D$2:$D$100,MATCH(Лист1!$A28&amp;Лист1!F$1,'Исх данные'!$B$2:$B$100&amp;'Исх данные'!$C$2:$C$100,0)),"")</f>
        <v>663302, Комсомольская, дом № 34, кв.30</v>
      </c>
    </row>
    <row r="29" spans="1:6" x14ac:dyDescent="0.25">
      <c r="A29" s="11" t="str">
        <f t="array" ref="A29">IFERROR(INDEX('Исх данные'!$B$2:$B$100,SMALL(IF(MATCH('Исх данные'!$B$2:$B$100,'Исх данные'!$B$2:$B$100,0)=ROW('Исх данные'!$B$2:$B$100)-1,ROW('Исх данные'!$B$2:$B$100)-1),ROW(Лист1!A28))),"")</f>
        <v>153-523</v>
      </c>
      <c r="B29" s="11" t="str">
        <f>IFERROR(INDEX('Исх данные'!$A$2:$F$100,MATCH(Лист1!$A29,'Исх данные'!$B$2:$B$100,0),MATCH(B$1,'Исх данные'!$A$1:$F$1,0)),"")</f>
        <v>НИКОЛАЕВА АННА ЛЕОНИДОВНА</v>
      </c>
      <c r="C29" s="11" t="str">
        <f>IFERROR(INDEX('Исх данные'!$A$2:$F$100,MATCH(Лист1!$A29,'Исх данные'!$B$2:$B$100,0),MATCH(C$1,'Исх данные'!$A$1:$F$1,0)),"")</f>
        <v>Женский</v>
      </c>
      <c r="D29" s="11">
        <f>IFERROR(INDEX('Исх данные'!$A$2:$F$100,MATCH(Лист1!$A29,'Исх данные'!$B$2:$B$100,0),MATCH(D$1,'Исх данные'!$A$1:$F$1,0)),"")</f>
        <v>26</v>
      </c>
      <c r="E29" s="11" t="str">
        <f t="array" ref="E29">IFERROR(INDEX('Исх данные'!$D$2:$D$100,MATCH(Лист1!$A29&amp;Лист1!E$1,'Исх данные'!$B$2:$B$100&amp;'Исх данные'!$C$2:$C$100,0)),"")</f>
        <v>663302, дом № 34, кв.30</v>
      </c>
      <c r="F29" s="11" t="str">
        <f t="array" ref="F29">IFERROR(INDEX('Исх данные'!$D$2:$D$100,MATCH(Лист1!$A29&amp;Лист1!F$1,'Исх данные'!$B$2:$B$100&amp;'Исх данные'!$C$2:$C$100,0)),"")</f>
        <v>663302, дом № 34, кв.30</v>
      </c>
    </row>
    <row r="30" spans="1:6" x14ac:dyDescent="0.25">
      <c r="A30" s="11" t="str">
        <f t="array" ref="A30">IFERROR(INDEX('Исх данные'!$B$2:$B$100,SMALL(IF(MATCH('Исх данные'!$B$2:$B$100,'Исх данные'!$B$2:$B$100,0)=ROW('Исх данные'!$B$2:$B$100)-1,ROW('Исх данные'!$B$2:$B$100)-1),ROW(Лист1!A29))),"")</f>
        <v>112-551</v>
      </c>
      <c r="B30" s="11" t="str">
        <f>IFERROR(INDEX('Исх данные'!$A$2:$F$100,MATCH(Лист1!$A30,'Исх данные'!$B$2:$B$100,0),MATCH(B$1,'Исх данные'!$A$1:$F$1,0)),"")</f>
        <v>СНИГИРЕВА ОКСАНА СЕРГЕЕВНА</v>
      </c>
      <c r="C30" s="11" t="str">
        <f>IFERROR(INDEX('Исх данные'!$A$2:$F$100,MATCH(Лист1!$A30,'Исх данные'!$B$2:$B$100,0),MATCH(C$1,'Исх данные'!$A$1:$F$1,0)),"")</f>
        <v>Женский</v>
      </c>
      <c r="D30" s="11">
        <f>IFERROR(INDEX('Исх данные'!$A$2:$F$100,MATCH(Лист1!$A30,'Исх данные'!$B$2:$B$100,0),MATCH(D$1,'Исх данные'!$A$1:$F$1,0)),"")</f>
        <v>33</v>
      </c>
      <c r="E30" s="11" t="str">
        <f t="array" ref="E30">IFERROR(INDEX('Исх данные'!$D$2:$D$100,MATCH(Лист1!$A30&amp;Лист1!E$1,'Исх данные'!$B$2:$B$100&amp;'Исх данные'!$C$2:$C$100,0)),"")</f>
        <v>617000, дом № 26, кв.177</v>
      </c>
      <c r="F30" s="11" t="str">
        <f t="array" ref="F30">IFERROR(INDEX('Исх данные'!$D$2:$D$100,MATCH(Лист1!$A30&amp;Лист1!F$1,'Исх данные'!$B$2:$B$100&amp;'Исх данные'!$C$2:$C$100,0)),"")</f>
        <v>617000, дом № 26, кв.177</v>
      </c>
    </row>
    <row r="31" spans="1:6" x14ac:dyDescent="0.25">
      <c r="A31" s="11" t="str">
        <f t="array" ref="A31">IFERROR(INDEX('Исх данные'!$B$2:$B$100,SMALL(IF(MATCH('Исх данные'!$B$2:$B$100,'Исх данные'!$B$2:$B$100,0)=ROW('Исх данные'!$B$2:$B$100)-1,ROW('Исх данные'!$B$2:$B$100)-1),ROW(Лист1!A30))),"")</f>
        <v>107-517</v>
      </c>
      <c r="B31" s="11" t="str">
        <f>IFERROR(INDEX('Исх данные'!$A$2:$F$100,MATCH(Лист1!$A31,'Исх данные'!$B$2:$B$100,0),MATCH(B$1,'Исх данные'!$A$1:$F$1,0)),"")</f>
        <v>СНИГИРЕВ СЕРГЕЙ ВАСИЛЬЕВИЧ</v>
      </c>
      <c r="C31" s="11" t="str">
        <f>IFERROR(INDEX('Исх данные'!$A$2:$F$100,MATCH(Лист1!$A31,'Исх данные'!$B$2:$B$100,0),MATCH(C$1,'Исх данные'!$A$1:$F$1,0)),"")</f>
        <v>Мужской</v>
      </c>
      <c r="D31" s="11">
        <f>IFERROR(INDEX('Исх данные'!$A$2:$F$100,MATCH(Лист1!$A31,'Исх данные'!$B$2:$B$100,0),MATCH(D$1,'Исх данные'!$A$1:$F$1,0)),"")</f>
        <v>44</v>
      </c>
      <c r="E31" s="11" t="str">
        <f t="array" ref="E31">IFERROR(INDEX('Исх данные'!$D$2:$D$100,MATCH(Лист1!$A31&amp;Лист1!E$1,'Исх данные'!$B$2:$B$100&amp;'Исх данные'!$C$2:$C$100,0)),"")</f>
        <v>617000, дом № 26, кв.177</v>
      </c>
      <c r="F31" s="11" t="str">
        <f t="array" ref="F31">IFERROR(INDEX('Исх данные'!$D$2:$D$100,MATCH(Лист1!$A31&amp;Лист1!F$1,'Исх данные'!$B$2:$B$100&amp;'Исх данные'!$C$2:$C$100,0)),"")</f>
        <v>617000, дом № 26, кв.177</v>
      </c>
    </row>
    <row r="32" spans="1:6" x14ac:dyDescent="0.25">
      <c r="A32" s="11" t="str">
        <f t="array" ref="A32">IFERROR(INDEX('Исх данные'!$B$2:$B$100,SMALL(IF(MATCH('Исх данные'!$B$2:$B$100,'Исх данные'!$B$2:$B$100,0)=ROW('Исх данные'!$B$2:$B$100)-1,ROW('Исх данные'!$B$2:$B$100)-1),ROW(Лист1!A31))),"")</f>
        <v>082-786</v>
      </c>
      <c r="B32" s="11" t="str">
        <f>IFERROR(INDEX('Исх данные'!$A$2:$F$100,MATCH(Лист1!$A32,'Исх данные'!$B$2:$B$100,0),MATCH(B$1,'Исх данные'!$A$1:$F$1,0)),"")</f>
        <v>ДИНДАРОВ АРТЕМ ФААТОВИЧ</v>
      </c>
      <c r="C32" s="11" t="str">
        <f>IFERROR(INDEX('Исх данные'!$A$2:$F$100,MATCH(Лист1!$A32,'Исх данные'!$B$2:$B$100,0),MATCH(C$1,'Исх данные'!$A$1:$F$1,0)),"")</f>
        <v>Мужской</v>
      </c>
      <c r="D32" s="11">
        <f>IFERROR(INDEX('Исх данные'!$A$2:$F$100,MATCH(Лист1!$A32,'Исх данные'!$B$2:$B$100,0),MATCH(D$1,'Исх данные'!$A$1:$F$1,0)),"")</f>
        <v>30</v>
      </c>
      <c r="E32" s="11" t="str">
        <f t="array" ref="E32">IFERROR(INDEX('Исх данные'!$D$2:$D$100,MATCH(Лист1!$A32&amp;Лист1!E$1,'Исх данные'!$B$2:$B$100&amp;'Исх данные'!$C$2:$C$100,0)),"")</f>
        <v>155520, Фурманов г, Возрождения ул, дом № 36, кв.15</v>
      </c>
      <c r="F32" s="11" t="str">
        <f t="array" ref="F32">IFERROR(INDEX('Исх данные'!$D$2:$D$100,MATCH(Лист1!$A32&amp;Лист1!F$1,'Исх данные'!$B$2:$B$100&amp;'Исх данные'!$C$2:$C$100,0)),"")</f>
        <v>155520, Фурманов г, Возрождения ул, дом № 36, кв.15</v>
      </c>
    </row>
    <row r="33" spans="1:6" x14ac:dyDescent="0.25">
      <c r="A33" s="11" t="str">
        <f t="array" ref="A33">IFERROR(INDEX('Исх данные'!$B$2:$B$100,SMALL(IF(MATCH('Исх данные'!$B$2:$B$100,'Исх данные'!$B$2:$B$100,0)=ROW('Исх данные'!$B$2:$B$100)-1,ROW('Исх данные'!$B$2:$B$100)-1),ROW(Лист1!A32))),"")</f>
        <v>071-945</v>
      </c>
      <c r="B33" s="11" t="str">
        <f>IFERROR(INDEX('Исх данные'!$A$2:$F$100,MATCH(Лист1!$A33,'Исх данные'!$B$2:$B$100,0),MATCH(B$1,'Исх данные'!$A$1:$F$1,0)),"")</f>
        <v>ЧИКУСОВ АЛЕКСЕЙ НИКОЛАЕВИЧ</v>
      </c>
      <c r="C33" s="11" t="str">
        <f>IFERROR(INDEX('Исх данные'!$A$2:$F$100,MATCH(Лист1!$A33,'Исх данные'!$B$2:$B$100,0),MATCH(C$1,'Исх данные'!$A$1:$F$1,0)),"")</f>
        <v>Мужской</v>
      </c>
      <c r="D33" s="11">
        <f>IFERROR(INDEX('Исх данные'!$A$2:$F$100,MATCH(Лист1!$A33,'Исх данные'!$B$2:$B$100,0),MATCH(D$1,'Исх данные'!$A$1:$F$1,0)),"")</f>
        <v>32</v>
      </c>
      <c r="E33" s="11" t="str">
        <f t="array" ref="E33">IFERROR(INDEX('Исх данные'!$D$2:$D$100,MATCH(Лист1!$A33&amp;Лист1!E$1,'Исх данные'!$B$2:$B$100&amp;'Исх данные'!$C$2:$C$100,0)),"")</f>
        <v>160000, Вологда г, Маршала Конева ул, дом № 16, корпус а, кв.59</v>
      </c>
      <c r="F33" s="11" t="str">
        <f t="array" ref="F33">IFERROR(INDEX('Исх данные'!$D$2:$D$100,MATCH(Лист1!$A33&amp;Лист1!F$1,'Исх данные'!$B$2:$B$100&amp;'Исх данные'!$C$2:$C$100,0)),"")</f>
        <v>160000, Вологда г, Маршала Конева ул, дом № 16, корпус а, кв.59</v>
      </c>
    </row>
    <row r="34" spans="1:6" x14ac:dyDescent="0.25">
      <c r="A34" s="11" t="str">
        <f t="array" ref="A34">IFERROR(INDEX('Исх данные'!$B$2:$B$100,SMALL(IF(MATCH('Исх данные'!$B$2:$B$100,'Исх данные'!$B$2:$B$100,0)=ROW('Исх данные'!$B$2:$B$100)-1,ROW('Исх данные'!$B$2:$B$100)-1),ROW(Лист1!A33))),"")</f>
        <v>109-503</v>
      </c>
      <c r="B34" s="11" t="str">
        <f>IFERROR(INDEX('Исх данные'!$A$2:$F$100,MATCH(Лист1!$A34,'Исх данные'!$B$2:$B$100,0),MATCH(B$1,'Исх данные'!$A$1:$F$1,0)),"")</f>
        <v>МЯСНИКОВ ИЛЬЯ НИКОЛАЕВИЧ</v>
      </c>
      <c r="C34" s="11" t="str">
        <f>IFERROR(INDEX('Исх данные'!$A$2:$F$100,MATCH(Лист1!$A34,'Исх данные'!$B$2:$B$100,0),MATCH(C$1,'Исх данные'!$A$1:$F$1,0)),"")</f>
        <v>Мужской</v>
      </c>
      <c r="D34" s="11">
        <f>IFERROR(INDEX('Исх данные'!$A$2:$F$100,MATCH(Лист1!$A34,'Исх данные'!$B$2:$B$100,0),MATCH(D$1,'Исх данные'!$A$1:$F$1,0)),"")</f>
        <v>42</v>
      </c>
      <c r="E34" s="11" t="str">
        <f t="array" ref="E34">IFERROR(INDEX('Исх данные'!$D$2:$D$100,MATCH(Лист1!$A34&amp;Лист1!E$1,'Исх данные'!$B$2:$B$100&amp;'Исх данные'!$C$2:$C$100,0)),"")</f>
        <v>160000, Вологда г, Пугачева ул, дом № 79, кв.66</v>
      </c>
      <c r="F34" s="11" t="str">
        <f t="array" ref="F34">IFERROR(INDEX('Исх данные'!$D$2:$D$100,MATCH(Лист1!$A34&amp;Лист1!F$1,'Исх данные'!$B$2:$B$100&amp;'Исх данные'!$C$2:$C$100,0)),"")</f>
        <v>160000, Вологда г, Пугачева ул, дом № 79, кв.66</v>
      </c>
    </row>
    <row r="35" spans="1:6" x14ac:dyDescent="0.25">
      <c r="A35" s="11" t="str">
        <f t="array" ref="A35">IFERROR(INDEX('Исх данные'!$B$2:$B$100,SMALL(IF(MATCH('Исх данные'!$B$2:$B$100,'Исх данные'!$B$2:$B$100,0)=ROW('Исх данные'!$B$2:$B$100)-1,ROW('Исх данные'!$B$2:$B$100)-1),ROW(Лист1!A34))),"")</f>
        <v>096-144</v>
      </c>
      <c r="B35" s="11" t="str">
        <f>IFERROR(INDEX('Исх данные'!$A$2:$F$100,MATCH(Лист1!$A35,'Исх данные'!$B$2:$B$100,0),MATCH(B$1,'Исх данные'!$A$1:$F$1,0)),"")</f>
        <v>КОРЯГИН СЕРГЕЙ ЮРЬЕВИЧ</v>
      </c>
      <c r="C35" s="11" t="str">
        <f>IFERROR(INDEX('Исх данные'!$A$2:$F$100,MATCH(Лист1!$A35,'Исх данные'!$B$2:$B$100,0),MATCH(C$1,'Исх данные'!$A$1:$F$1,0)),"")</f>
        <v>Мужской</v>
      </c>
      <c r="D35" s="11">
        <f>IFERROR(INDEX('Исх данные'!$A$2:$F$100,MATCH(Лист1!$A35,'Исх данные'!$B$2:$B$100,0),MATCH(D$1,'Исх данные'!$A$1:$F$1,0)),"")</f>
        <v>31</v>
      </c>
      <c r="E35" s="11" t="str">
        <f t="array" ref="E35">IFERROR(INDEX('Исх данные'!$D$2:$D$100,MATCH(Лист1!$A35&amp;Лист1!E$1,'Исх данные'!$B$2:$B$100&amp;'Исх данные'!$C$2:$C$100,0)),"")</f>
        <v>160000, Вологда г, Маршала Конева ул, дом № 16, кв.83</v>
      </c>
      <c r="F35" s="11" t="str">
        <f t="array" ref="F35">IFERROR(INDEX('Исх данные'!$D$2:$D$100,MATCH(Лист1!$A35&amp;Лист1!F$1,'Исх данные'!$B$2:$B$100&amp;'Исх данные'!$C$2:$C$100,0)),"")</f>
        <v>160000, Вологда г, Маршала Конева ул, дом № 16, кв.83</v>
      </c>
    </row>
    <row r="36" spans="1:6" x14ac:dyDescent="0.25">
      <c r="A36" s="11" t="str">
        <f t="array" ref="A36">IFERROR(INDEX('Исх данные'!$B$2:$B$100,SMALL(IF(MATCH('Исх данные'!$B$2:$B$100,'Исх данные'!$B$2:$B$100,0)=ROW('Исх данные'!$B$2:$B$100)-1,ROW('Исх данные'!$B$2:$B$100)-1),ROW(Лист1!A35))),"")</f>
        <v>115-295</v>
      </c>
      <c r="B36" s="11" t="str">
        <f>IFERROR(INDEX('Исх данные'!$A$2:$F$100,MATCH(Лист1!$A36,'Исх данные'!$B$2:$B$100,0),MATCH(B$1,'Исх данные'!$A$1:$F$1,0)),"")</f>
        <v>ИЛЮШКО ТАТЬЯНА ВИКТОРОВНА</v>
      </c>
      <c r="C36" s="11" t="str">
        <f>IFERROR(INDEX('Исх данные'!$A$2:$F$100,MATCH(Лист1!$A36,'Исх данные'!$B$2:$B$100,0),MATCH(C$1,'Исх данные'!$A$1:$F$1,0)),"")</f>
        <v>Женский</v>
      </c>
      <c r="D36" s="11">
        <f>IFERROR(INDEX('Исх данные'!$A$2:$F$100,MATCH(Лист1!$A36,'Исх данные'!$B$2:$B$100,0),MATCH(D$1,'Исх данные'!$A$1:$F$1,0)),"")</f>
        <v>37</v>
      </c>
      <c r="E36" s="11" t="str">
        <f t="array" ref="E36">IFERROR(INDEX('Исх данные'!$D$2:$D$100,MATCH(Лист1!$A36&amp;Лист1!E$1,'Исх данные'!$B$2:$B$100&amp;'Исх данные'!$C$2:$C$100,0)),"")</f>
        <v>432072, Ульяновск г, Новосондецкий б-р, дом № 15, кв.229</v>
      </c>
      <c r="F36" s="11" t="str">
        <f t="array" ref="F36">IFERROR(INDEX('Исх данные'!$D$2:$D$100,MATCH(Лист1!$A36&amp;Лист1!F$1,'Исх данные'!$B$2:$B$100&amp;'Исх данные'!$C$2:$C$100,0)),"")</f>
        <v>432072, Ульяновск г, Новосондецкий б-р, дом № 15, кв.229</v>
      </c>
    </row>
    <row r="37" spans="1:6" x14ac:dyDescent="0.25">
      <c r="A37" s="11" t="str">
        <f t="array" ref="A37">IFERROR(INDEX('Исх данные'!$B$2:$B$100,SMALL(IF(MATCH('Исх данные'!$B$2:$B$100,'Исх данные'!$B$2:$B$100,0)=ROW('Исх данные'!$B$2:$B$100)-1,ROW('Исх данные'!$B$2:$B$100)-1),ROW(Лист1!A36))),"")</f>
        <v>102-957</v>
      </c>
      <c r="B37" s="11" t="str">
        <f>IFERROR(INDEX('Исх данные'!$A$2:$F$100,MATCH(Лист1!$A37,'Исх данные'!$B$2:$B$100,0),MATCH(B$1,'Исх данные'!$A$1:$F$1,0)),"")</f>
        <v>ЛОГИНОВ СЕРГЕЙ ВЛАДИМИРОВИЧ</v>
      </c>
      <c r="C37" s="11" t="str">
        <f>IFERROR(INDEX('Исх данные'!$A$2:$F$100,MATCH(Лист1!$A37,'Исх данные'!$B$2:$B$100,0),MATCH(C$1,'Исх данные'!$A$1:$F$1,0)),"")</f>
        <v>Мужской</v>
      </c>
      <c r="D37" s="11">
        <f>IFERROR(INDEX('Исх данные'!$A$2:$F$100,MATCH(Лист1!$A37,'Исх данные'!$B$2:$B$100,0),MATCH(D$1,'Исх данные'!$A$1:$F$1,0)),"")</f>
        <v>33</v>
      </c>
      <c r="E37" s="11" t="str">
        <f t="array" ref="E37">IFERROR(INDEX('Исх данные'!$D$2:$D$100,MATCH(Лист1!$A37&amp;Лист1!E$1,'Исх данные'!$B$2:$B$100&amp;'Исх данные'!$C$2:$C$100,0)),"")</f>
        <v/>
      </c>
      <c r="F37" s="11" t="str">
        <f t="array" ref="F37">IFERROR(INDEX('Исх данные'!$D$2:$D$100,MATCH(Лист1!$A37&amp;Лист1!F$1,'Исх данные'!$B$2:$B$100&amp;'Исх данные'!$C$2:$C$100,0)),"")</f>
        <v/>
      </c>
    </row>
    <row r="38" spans="1:6" x14ac:dyDescent="0.25">
      <c r="A38" s="11" t="str">
        <f t="array" ref="A38">IFERROR(INDEX('Исх данные'!$B$2:$B$100,SMALL(IF(MATCH('Исх данные'!$B$2:$B$100,'Исх данные'!$B$2:$B$100,0)=ROW('Исх данные'!$B$2:$B$100)-1,ROW('Исх данные'!$B$2:$B$100)-1),ROW(Лист1!A37))),"")</f>
        <v>062-436</v>
      </c>
      <c r="B38" s="11" t="str">
        <f>IFERROR(INDEX('Исх данные'!$A$2:$F$100,MATCH(Лист1!$A38,'Исх данные'!$B$2:$B$100,0),MATCH(B$1,'Исх данные'!$A$1:$F$1,0)),"")</f>
        <v>Смирнова Марина Геннадьевна</v>
      </c>
      <c r="C38" s="11" t="str">
        <f>IFERROR(INDEX('Исх данные'!$A$2:$F$100,MATCH(Лист1!$A38,'Исх данные'!$B$2:$B$100,0),MATCH(C$1,'Исх данные'!$A$1:$F$1,0)),"")</f>
        <v>Женский</v>
      </c>
      <c r="D38" s="11">
        <f>IFERROR(INDEX('Исх данные'!$A$2:$F$100,MATCH(Лист1!$A38,'Исх данные'!$B$2:$B$100,0),MATCH(D$1,'Исх данные'!$A$1:$F$1,0)),"")</f>
        <v>51</v>
      </c>
      <c r="E38" s="11" t="str">
        <f t="array" ref="E38">IFERROR(INDEX('Исх данные'!$D$2:$D$100,MATCH(Лист1!$A38&amp;Лист1!E$1,'Исх данные'!$B$2:$B$100&amp;'Исх данные'!$C$2:$C$100,0)),"")</f>
        <v/>
      </c>
      <c r="F38" s="11" t="str">
        <f t="array" ref="F38">IFERROR(INDEX('Исх данные'!$D$2:$D$100,MATCH(Лист1!$A38&amp;Лист1!F$1,'Исх данные'!$B$2:$B$100&amp;'Исх данные'!$C$2:$C$100,0)),"")</f>
        <v/>
      </c>
    </row>
    <row r="39" spans="1:6" x14ac:dyDescent="0.25">
      <c r="A39" s="11" t="str">
        <f t="array" ref="A39">IFERROR(INDEX('Исх данные'!$B$2:$B$100,SMALL(IF(MATCH('Исх данные'!$B$2:$B$100,'Исх данные'!$B$2:$B$100,0)=ROW('Исх данные'!$B$2:$B$100)-1,ROW('Исх данные'!$B$2:$B$100)-1),ROW(Лист1!A38))),"")</f>
        <v>063-176</v>
      </c>
      <c r="B39" s="11" t="str">
        <f>IFERROR(INDEX('Исх данные'!$A$2:$F$100,MATCH(Лист1!$A39,'Исх данные'!$B$2:$B$100,0),MATCH(B$1,'Исх данные'!$A$1:$F$1,0)),"")</f>
        <v>Асланова Валентина Витальевна</v>
      </c>
      <c r="C39" s="11" t="str">
        <f>IFERROR(INDEX('Исх данные'!$A$2:$F$100,MATCH(Лист1!$A39,'Исх данные'!$B$2:$B$100,0),MATCH(C$1,'Исх данные'!$A$1:$F$1,0)),"")</f>
        <v>Женский</v>
      </c>
      <c r="D39" s="11">
        <f>IFERROR(INDEX('Исх данные'!$A$2:$F$100,MATCH(Лист1!$A39,'Исх данные'!$B$2:$B$100,0),MATCH(D$1,'Исх данные'!$A$1:$F$1,0)),"")</f>
        <v>54</v>
      </c>
      <c r="E39" s="11" t="str">
        <f t="array" ref="E39">IFERROR(INDEX('Исх данные'!$D$2:$D$100,MATCH(Лист1!$A39&amp;Лист1!E$1,'Исх данные'!$B$2:$B$100&amp;'Исх данные'!$C$2:$C$100,0)),"")</f>
        <v>160004, Вологда г, Гончарная ул, дом № 6, кв.2</v>
      </c>
      <c r="F39" s="11" t="str">
        <f t="array" ref="F39">IFERROR(INDEX('Исх данные'!$D$2:$D$100,MATCH(Лист1!$A39&amp;Лист1!F$1,'Исх данные'!$B$2:$B$100&amp;'Исх данные'!$C$2:$C$100,0)),"")</f>
        <v>160004, Вологда г, Гончарная ул, дом № 6, кв.2</v>
      </c>
    </row>
    <row r="40" spans="1:6" x14ac:dyDescent="0.25">
      <c r="A40" s="11" t="str">
        <f t="array" ref="A40">IFERROR(INDEX('Исх данные'!$B$2:$B$100,SMALL(IF(MATCH('Исх данные'!$B$2:$B$100,'Исх данные'!$B$2:$B$100,0)=ROW('Исх данные'!$B$2:$B$100)-1,ROW('Исх данные'!$B$2:$B$100)-1),ROW(Лист1!A39))),"")</f>
        <v>100-312</v>
      </c>
      <c r="B40" s="11" t="str">
        <f>IFERROR(INDEX('Исх данные'!$A$2:$F$100,MATCH(Лист1!$A40,'Исх данные'!$B$2:$B$100,0),MATCH(B$1,'Исх данные'!$A$1:$F$1,0)),"")</f>
        <v>ПАНФЕРОВА ТАТЬЯНА МИХАЙЛОВНА</v>
      </c>
      <c r="C40" s="11" t="str">
        <f>IFERROR(INDEX('Исх данные'!$A$2:$F$100,MATCH(Лист1!$A40,'Исх данные'!$B$2:$B$100,0),MATCH(C$1,'Исх данные'!$A$1:$F$1,0)),"")</f>
        <v>Женский</v>
      </c>
      <c r="D40" s="11">
        <f>IFERROR(INDEX('Исх данные'!$A$2:$F$100,MATCH(Лист1!$A40,'Исх данные'!$B$2:$B$100,0),MATCH(D$1,'Исх данные'!$A$1:$F$1,0)),"")</f>
        <v>26</v>
      </c>
      <c r="E40" s="11" t="str">
        <f t="array" ref="E40">IFERROR(INDEX('Исх данные'!$D$2:$D$100,MATCH(Лист1!$A40&amp;Лист1!E$1,'Исх данные'!$B$2:$B$100&amp;'Исх данные'!$C$2:$C$100,0)),"")</f>
        <v>156000, Кострома г, Шагова ул, дом № 100, кв.1</v>
      </c>
      <c r="F40" s="11" t="str">
        <f t="array" ref="F40">IFERROR(INDEX('Исх данные'!$D$2:$D$100,MATCH(Лист1!$A40&amp;Лист1!F$1,'Исх данные'!$B$2:$B$100&amp;'Исх данные'!$C$2:$C$100,0)),"")</f>
        <v>156000, Кострома г, Шагова ул, дом № 100, кв.1</v>
      </c>
    </row>
    <row r="41" spans="1:6" x14ac:dyDescent="0.25">
      <c r="A41" s="11" t="str">
        <f t="array" ref="A41">IFERROR(INDEX('Исх данные'!$B$2:$B$100,SMALL(IF(MATCH('Исх данные'!$B$2:$B$100,'Исх данные'!$B$2:$B$100,0)=ROW('Исх данные'!$B$2:$B$100)-1,ROW('Исх данные'!$B$2:$B$100)-1),ROW(Лист1!A40))),"")</f>
        <v>104-064</v>
      </c>
      <c r="B41" s="11" t="str">
        <f>IFERROR(INDEX('Исх данные'!$A$2:$F$100,MATCH(Лист1!$A41,'Исх данные'!$B$2:$B$100,0),MATCH(B$1,'Исх данные'!$A$1:$F$1,0)),"")</f>
        <v>Янкин Алексей Александрович</v>
      </c>
      <c r="C41" s="11" t="str">
        <f>IFERROR(INDEX('Исх данные'!$A$2:$F$100,MATCH(Лист1!$A41,'Исх данные'!$B$2:$B$100,0),MATCH(C$1,'Исх данные'!$A$1:$F$1,0)),"")</f>
        <v>Мужской</v>
      </c>
      <c r="D41" s="11">
        <f>IFERROR(INDEX('Исх данные'!$A$2:$F$100,MATCH(Лист1!$A41,'Исх данные'!$B$2:$B$100,0),MATCH(D$1,'Исх данные'!$A$1:$F$1,0)),"")</f>
        <v>28</v>
      </c>
      <c r="E41" s="11" t="str">
        <f t="array" ref="E41">IFERROR(INDEX('Исх данные'!$D$2:$D$100,MATCH(Лист1!$A41&amp;Лист1!E$1,'Исх данные'!$B$2:$B$100&amp;'Исх данные'!$C$2:$C$100,0)),"")</f>
        <v/>
      </c>
      <c r="F41" s="11" t="str">
        <f t="array" ref="F41">IFERROR(INDEX('Исх данные'!$D$2:$D$100,MATCH(Лист1!$A41&amp;Лист1!F$1,'Исх данные'!$B$2:$B$100&amp;'Исх данные'!$C$2:$C$100,0)),"")</f>
        <v/>
      </c>
    </row>
    <row r="42" spans="1:6" x14ac:dyDescent="0.25">
      <c r="A42" s="11" t="str">
        <f t="array" ref="A42">IFERROR(INDEX('Исх данные'!$B$2:$B$100,SMALL(IF(MATCH('Исх данные'!$B$2:$B$100,'Исх данные'!$B$2:$B$100,0)=ROW('Исх данные'!$B$2:$B$100)-1,ROW('Исх данные'!$B$2:$B$100)-1),ROW(Лист1!A41))),"")</f>
        <v>142-737</v>
      </c>
      <c r="B42" s="11" t="str">
        <f>IFERROR(INDEX('Исх данные'!$A$2:$F$100,MATCH(Лист1!$A42,'Исх данные'!$B$2:$B$100,0),MATCH(B$1,'Исх данные'!$A$1:$F$1,0)),"")</f>
        <v>ЛЕБЕДЕВА ЕКАТЕРИНА СЕРГЕЕВНА</v>
      </c>
      <c r="C42" s="11" t="str">
        <f>IFERROR(INDEX('Исх данные'!$A$2:$F$100,MATCH(Лист1!$A42,'Исх данные'!$B$2:$B$100,0),MATCH(C$1,'Исх данные'!$A$1:$F$1,0)),"")</f>
        <v>Женский</v>
      </c>
      <c r="D42" s="11">
        <f>IFERROR(INDEX('Исх данные'!$A$2:$F$100,MATCH(Лист1!$A42,'Исх данные'!$B$2:$B$100,0),MATCH(D$1,'Исх данные'!$A$1:$F$1,0)),"")</f>
        <v>25</v>
      </c>
      <c r="E42" s="11" t="str">
        <f t="array" ref="E42">IFERROR(INDEX('Исх данные'!$D$2:$D$100,MATCH(Лист1!$A42&amp;Лист1!E$1,'Исх данные'!$B$2:$B$100&amp;'Исх данные'!$C$2:$C$100,0)),"")</f>
        <v/>
      </c>
      <c r="F42" s="11" t="str">
        <f t="array" ref="F42">IFERROR(INDEX('Исх данные'!$D$2:$D$100,MATCH(Лист1!$A42&amp;Лист1!F$1,'Исх данные'!$B$2:$B$100&amp;'Исх данные'!$C$2:$C$100,0)),"")</f>
        <v/>
      </c>
    </row>
    <row r="43" spans="1:6" x14ac:dyDescent="0.25">
      <c r="A43" s="11" t="str">
        <f t="array" ref="A43">IFERROR(INDEX('Исх данные'!$B$2:$B$100,SMALL(IF(MATCH('Исх данные'!$B$2:$B$100,'Исх данные'!$B$2:$B$100,0)=ROW('Исх данные'!$B$2:$B$100)-1,ROW('Исх данные'!$B$2:$B$100)-1),ROW(Лист1!A42))),"")</f>
        <v>066-517</v>
      </c>
      <c r="B43" s="11" t="str">
        <f>IFERROR(INDEX('Исх данные'!$A$2:$F$100,MATCH(Лист1!$A43,'Исх данные'!$B$2:$B$100,0),MATCH(B$1,'Исх данные'!$A$1:$F$1,0)),"")</f>
        <v>ШЕРЕМЕТА ТАТЬЯНА ВЛАДИМИРОВНА</v>
      </c>
      <c r="C43" s="11" t="str">
        <f>IFERROR(INDEX('Исх данные'!$A$2:$F$100,MATCH(Лист1!$A43,'Исх данные'!$B$2:$B$100,0),MATCH(C$1,'Исх данные'!$A$1:$F$1,0)),"")</f>
        <v>Женский</v>
      </c>
      <c r="D43" s="11">
        <f>IFERROR(INDEX('Исх данные'!$A$2:$F$100,MATCH(Лист1!$A43,'Исх данные'!$B$2:$B$100,0),MATCH(D$1,'Исх данные'!$A$1:$F$1,0)),"")</f>
        <v>53</v>
      </c>
      <c r="E43" s="11" t="str">
        <f t="array" ref="E43">IFERROR(INDEX('Исх данные'!$D$2:$D$100,MATCH(Лист1!$A43&amp;Лист1!E$1,'Исх данные'!$B$2:$B$100&amp;'Исх данные'!$C$2:$C$100,0)),"")</f>
        <v/>
      </c>
      <c r="F43" s="11" t="str">
        <f t="array" ref="F43">IFERROR(INDEX('Исх данные'!$D$2:$D$100,MATCH(Лист1!$A43&amp;Лист1!F$1,'Исх данные'!$B$2:$B$100&amp;'Исх данные'!$C$2:$C$100,0)),"")</f>
        <v/>
      </c>
    </row>
    <row r="44" spans="1:6" x14ac:dyDescent="0.25">
      <c r="A44" s="11" t="str">
        <f t="array" ref="A44">IFERROR(INDEX('Исх данные'!$B$2:$B$100,SMALL(IF(MATCH('Исх данные'!$B$2:$B$100,'Исх данные'!$B$2:$B$100,0)=ROW('Исх данные'!$B$2:$B$100)-1,ROW('Исх данные'!$B$2:$B$100)-1),ROW(Лист1!A43))),"")</f>
        <v>051-406</v>
      </c>
      <c r="B44" s="11" t="str">
        <f>IFERROR(INDEX('Исх данные'!$A$2:$F$100,MATCH(Лист1!$A44,'Исх данные'!$B$2:$B$100,0),MATCH(B$1,'Исх данные'!$A$1:$F$1,0)),"")</f>
        <v>ПОТАПКИНА МАРИНА ГЕННАДЬЕВНА</v>
      </c>
      <c r="C44" s="11" t="str">
        <f>IFERROR(INDEX('Исх данные'!$A$2:$F$100,MATCH(Лист1!$A44,'Исх данные'!$B$2:$B$100,0),MATCH(C$1,'Исх данные'!$A$1:$F$1,0)),"")</f>
        <v>Женский</v>
      </c>
      <c r="D44" s="11">
        <f>IFERROR(INDEX('Исх данные'!$A$2:$F$100,MATCH(Лист1!$A44,'Исх данные'!$B$2:$B$100,0),MATCH(D$1,'Исх данные'!$A$1:$F$1,0)),"")</f>
        <v>54</v>
      </c>
      <c r="E44" s="11" t="str">
        <f t="array" ref="E44">IFERROR(INDEX('Исх данные'!$D$2:$D$100,MATCH(Лист1!$A44&amp;Лист1!E$1,'Исх данные'!$B$2:$B$100&amp;'Исх данные'!$C$2:$C$100,0)),"")</f>
        <v>156000, Кострома г, Горная ул, дом № 27, кв.14</v>
      </c>
      <c r="F44" s="11" t="str">
        <f t="array" ref="F44">IFERROR(INDEX('Исх данные'!$D$2:$D$100,MATCH(Лист1!$A44&amp;Лист1!F$1,'Исх данные'!$B$2:$B$100&amp;'Исх данные'!$C$2:$C$100,0)),"")</f>
        <v>156000, Кострома г, Горная ул, дом № 27, кв.14</v>
      </c>
    </row>
    <row r="45" spans="1:6" x14ac:dyDescent="0.25">
      <c r="A45" s="11" t="str">
        <f t="array" ref="A45">IFERROR(INDEX('Исх данные'!$B$2:$B$100,SMALL(IF(MATCH('Исх данные'!$B$2:$B$100,'Исх данные'!$B$2:$B$100,0)=ROW('Исх данные'!$B$2:$B$100)-1,ROW('Исх данные'!$B$2:$B$100)-1),ROW(Лист1!A44))),"")</f>
        <v>070-132</v>
      </c>
      <c r="B45" s="11" t="str">
        <f>IFERROR(INDEX('Исх данные'!$A$2:$F$100,MATCH(Лист1!$A45,'Исх данные'!$B$2:$B$100,0),MATCH(B$1,'Исх данные'!$A$1:$F$1,0)),"")</f>
        <v>ПОЛОЗОВА ЭЛИНА НИКОЛАЕВНА</v>
      </c>
      <c r="C45" s="11" t="str">
        <f>IFERROR(INDEX('Исх данные'!$A$2:$F$100,MATCH(Лист1!$A45,'Исх данные'!$B$2:$B$100,0),MATCH(C$1,'Исх данные'!$A$1:$F$1,0)),"")</f>
        <v>Женский</v>
      </c>
      <c r="D45" s="11">
        <f>IFERROR(INDEX('Исх данные'!$A$2:$F$100,MATCH(Лист1!$A45,'Исх данные'!$B$2:$B$100,0),MATCH(D$1,'Исх данные'!$A$1:$F$1,0)),"")</f>
        <v>47</v>
      </c>
      <c r="E45" s="11" t="str">
        <f t="array" ref="E45">IFERROR(INDEX('Исх данные'!$D$2:$D$100,MATCH(Лист1!$A45&amp;Лист1!E$1,'Исх данные'!$B$2:$B$100&amp;'Исх данные'!$C$2:$C$100,0)),"")</f>
        <v>156000, Кострома г, Козуева ул, дом № 79, кв.47</v>
      </c>
      <c r="F45" s="11" t="str">
        <f t="array" ref="F45">IFERROR(INDEX('Исх данные'!$D$2:$D$100,MATCH(Лист1!$A45&amp;Лист1!F$1,'Исх данные'!$B$2:$B$100&amp;'Исх данные'!$C$2:$C$100,0)),"")</f>
        <v>156000, Кострома г, Козуева ул, дом № 79, кв.47</v>
      </c>
    </row>
    <row r="46" spans="1:6" x14ac:dyDescent="0.25">
      <c r="A46" s="11" t="str">
        <f t="array" ref="A46">IFERROR(INDEX('Исх данные'!$B$2:$B$100,SMALL(IF(MATCH('Исх данные'!$B$2:$B$100,'Исх данные'!$B$2:$B$100,0)=ROW('Исх данные'!$B$2:$B$100)-1,ROW('Исх данные'!$B$2:$B$100)-1),ROW(Лист1!A45))),"")</f>
        <v>122-877</v>
      </c>
      <c r="B46" s="11" t="str">
        <f>IFERROR(INDEX('Исх данные'!$A$2:$F$100,MATCH(Лист1!$A46,'Исх данные'!$B$2:$B$100,0),MATCH(B$1,'Исх данные'!$A$1:$F$1,0)),"")</f>
        <v>БЕЛОКОПЫТОВ ОЛЕГ ПАВЛОВИЧ</v>
      </c>
      <c r="C46" s="11" t="str">
        <f>IFERROR(INDEX('Исх данные'!$A$2:$F$100,MATCH(Лист1!$A46,'Исх данные'!$B$2:$B$100,0),MATCH(C$1,'Исх данные'!$A$1:$F$1,0)),"")</f>
        <v>Мужской</v>
      </c>
      <c r="D46" s="11">
        <f>IFERROR(INDEX('Исх данные'!$A$2:$F$100,MATCH(Лист1!$A46,'Исх данные'!$B$2:$B$100,0),MATCH(D$1,'Исх данные'!$A$1:$F$1,0)),"")</f>
        <v>35</v>
      </c>
      <c r="E46" s="11" t="str">
        <f t="array" ref="E46">IFERROR(INDEX('Исх данные'!$D$2:$D$100,MATCH(Лист1!$A46&amp;Лист1!E$1,'Исх данные'!$B$2:$B$100&amp;'Исх данные'!$C$2:$C$100,0)),"")</f>
        <v/>
      </c>
      <c r="F46" s="11" t="str">
        <f t="array" ref="F46">IFERROR(INDEX('Исх данные'!$D$2:$D$100,MATCH(Лист1!$A46&amp;Лист1!F$1,'Исх данные'!$B$2:$B$100&amp;'Исх данные'!$C$2:$C$100,0)),"")</f>
        <v/>
      </c>
    </row>
    <row r="47" spans="1:6" x14ac:dyDescent="0.25">
      <c r="A47" s="11" t="str">
        <f t="array" ref="A47">IFERROR(INDEX('Исх данные'!$B$2:$B$100,SMALL(IF(MATCH('Исх данные'!$B$2:$B$100,'Исх данные'!$B$2:$B$100,0)=ROW('Исх данные'!$B$2:$B$100)-1,ROW('Исх данные'!$B$2:$B$100)-1),ROW(Лист1!A46))),"")</f>
        <v>068-033</v>
      </c>
      <c r="B47" s="11" t="str">
        <f>IFERROR(INDEX('Исх данные'!$A$2:$F$100,MATCH(Лист1!$A47,'Исх данные'!$B$2:$B$100,0),MATCH(B$1,'Исх данные'!$A$1:$F$1,0)),"")</f>
        <v>ЧАГИН АЛЕКСЕЙ АЛЕКСАНДРОВИЧ</v>
      </c>
      <c r="C47" s="11" t="str">
        <f>IFERROR(INDEX('Исх данные'!$A$2:$F$100,MATCH(Лист1!$A47,'Исх данные'!$B$2:$B$100,0),MATCH(C$1,'Исх данные'!$A$1:$F$1,0)),"")</f>
        <v>Мужской</v>
      </c>
      <c r="D47" s="11">
        <f>IFERROR(INDEX('Исх данные'!$A$2:$F$100,MATCH(Лист1!$A47,'Исх данные'!$B$2:$B$100,0),MATCH(D$1,'Исх данные'!$A$1:$F$1,0)),"")</f>
        <v>39</v>
      </c>
      <c r="E47" s="11" t="str">
        <f t="array" ref="E47">IFERROR(INDEX('Исх данные'!$D$2:$D$100,MATCH(Лист1!$A47&amp;Лист1!E$1,'Исх данные'!$B$2:$B$100&amp;'Исх данные'!$C$2:$C$100,0)),"")</f>
        <v>156003, Кострома г, Боровая ул, дом № 18, кв.58</v>
      </c>
      <c r="F47" s="11" t="str">
        <f t="array" ref="F47">IFERROR(INDEX('Исх данные'!$D$2:$D$100,MATCH(Лист1!$A47&amp;Лист1!F$1,'Исх данные'!$B$2:$B$100&amp;'Исх данные'!$C$2:$C$100,0)),"")</f>
        <v>156003, Кострома г, Боровая ул, дом № 18, кв.58</v>
      </c>
    </row>
    <row r="48" spans="1:6" x14ac:dyDescent="0.25">
      <c r="A48" s="11" t="str">
        <f t="array" ref="A48">IFERROR(INDEX('Исх данные'!$B$2:$B$100,SMALL(IF(MATCH('Исх данные'!$B$2:$B$100,'Исх данные'!$B$2:$B$100,0)=ROW('Исх данные'!$B$2:$B$100)-1,ROW('Исх данные'!$B$2:$B$100)-1),ROW(Лист1!A47))),"")</f>
        <v>053-056</v>
      </c>
      <c r="B48" s="11" t="str">
        <f>IFERROR(INDEX('Исх данные'!$A$2:$F$100,MATCH(Лист1!$A48,'Исх данные'!$B$2:$B$100,0),MATCH(B$1,'Исх данные'!$A$1:$F$1,0)),"")</f>
        <v>КАЛИНИН МИХАИЛ АЛЕКСЕЕВИЧ</v>
      </c>
      <c r="C48" s="11" t="str">
        <f>IFERROR(INDEX('Исх данные'!$A$2:$F$100,MATCH(Лист1!$A48,'Исх данные'!$B$2:$B$100,0),MATCH(C$1,'Исх данные'!$A$1:$F$1,0)),"")</f>
        <v>Мужской</v>
      </c>
      <c r="D48" s="11">
        <f>IFERROR(INDEX('Исх данные'!$A$2:$F$100,MATCH(Лист1!$A48,'Исх данные'!$B$2:$B$100,0),MATCH(D$1,'Исх данные'!$A$1:$F$1,0)),"")</f>
        <v>51</v>
      </c>
      <c r="E48" s="11" t="str">
        <f t="array" ref="E48">IFERROR(INDEX('Исх данные'!$D$2:$D$100,MATCH(Лист1!$A48&amp;Лист1!E$1,'Исх данные'!$B$2:$B$100&amp;'Исх данные'!$C$2:$C$100,0)),"")</f>
        <v>156003, Кострома г, Водяная ул, дом № 111, кв.10</v>
      </c>
      <c r="F48" s="11" t="str">
        <f t="array" ref="F48">IFERROR(INDEX('Исх данные'!$D$2:$D$100,MATCH(Лист1!$A48&amp;Лист1!F$1,'Исх данные'!$B$2:$B$100&amp;'Исх данные'!$C$2:$C$100,0)),"")</f>
        <v>156003, Кострома г, Водяная ул, дом № 111, кв.10</v>
      </c>
    </row>
    <row r="49" spans="1:6" x14ac:dyDescent="0.25">
      <c r="A49" s="11" t="str">
        <f t="array" ref="A49">IFERROR(INDEX('Исх данные'!$B$2:$B$100,SMALL(IF(MATCH('Исх данные'!$B$2:$B$100,'Исх данные'!$B$2:$B$100,0)=ROW('Исх данные'!$B$2:$B$100)-1,ROW('Исх данные'!$B$2:$B$100)-1),ROW(Лист1!A48))),"")</f>
        <v>126-573</v>
      </c>
      <c r="B49" s="11" t="str">
        <f>IFERROR(INDEX('Исх данные'!$A$2:$F$100,MATCH(Лист1!$A49,'Исх данные'!$B$2:$B$100,0),MATCH(B$1,'Исх данные'!$A$1:$F$1,0)),"")</f>
        <v>КИСЕЛЕВА ОЛЬГА ВЛАДИМИРОВНА</v>
      </c>
      <c r="C49" s="11" t="str">
        <f>IFERROR(INDEX('Исх данные'!$A$2:$F$100,MATCH(Лист1!$A49,'Исх данные'!$B$2:$B$100,0),MATCH(C$1,'Исх данные'!$A$1:$F$1,0)),"")</f>
        <v>Женский</v>
      </c>
      <c r="D49" s="11">
        <f>IFERROR(INDEX('Исх данные'!$A$2:$F$100,MATCH(Лист1!$A49,'Исх данные'!$B$2:$B$100,0),MATCH(D$1,'Исх данные'!$A$1:$F$1,0)),"")</f>
        <v>34</v>
      </c>
      <c r="E49" s="11" t="str">
        <f t="array" ref="E49">IFERROR(INDEX('Исх данные'!$D$2:$D$100,MATCH(Лист1!$A49&amp;Лист1!E$1,'Исх данные'!$B$2:$B$100&amp;'Исх данные'!$C$2:$C$100,0)),"")</f>
        <v>156003, Кострома г, Боровая ул, дом № 18, кв.6</v>
      </c>
      <c r="F49" s="11" t="str">
        <f t="array" ref="F49">IFERROR(INDEX('Исх данные'!$D$2:$D$100,MATCH(Лист1!$A49&amp;Лист1!F$1,'Исх данные'!$B$2:$B$100&amp;'Исх данные'!$C$2:$C$100,0)),"")</f>
        <v>156003, Кострома г, Боровая ул, дом № 18, кв.6</v>
      </c>
    </row>
    <row r="50" spans="1:6" x14ac:dyDescent="0.25">
      <c r="A50" s="11" t="str">
        <f t="array" ref="A50">IFERROR(INDEX('Исх данные'!$B$2:$B$100,SMALL(IF(MATCH('Исх данные'!$B$2:$B$100,'Исх данные'!$B$2:$B$100,0)=ROW('Исх данные'!$B$2:$B$100)-1,ROW('Исх данные'!$B$2:$B$100)-1),ROW(Лист1!A49))),"")</f>
        <v>118-896</v>
      </c>
      <c r="B50" s="11" t="str">
        <f>IFERROR(INDEX('Исх данные'!$A$2:$F$100,MATCH(Лист1!$A50,'Исх данные'!$B$2:$B$100,0),MATCH(B$1,'Исх данные'!$A$1:$F$1,0)),"")</f>
        <v>ВИНОГРАДОВА АННА АНАТОЛЬЕВНА</v>
      </c>
      <c r="C50" s="11" t="str">
        <f>IFERROR(INDEX('Исх данные'!$A$2:$F$100,MATCH(Лист1!$A50,'Исх данные'!$B$2:$B$100,0),MATCH(C$1,'Исх данные'!$A$1:$F$1,0)),"")</f>
        <v>Женский</v>
      </c>
      <c r="D50" s="11">
        <f>IFERROR(INDEX('Исх данные'!$A$2:$F$100,MATCH(Лист1!$A50,'Исх данные'!$B$2:$B$100,0),MATCH(D$1,'Исх данные'!$A$1:$F$1,0)),"")</f>
        <v>33</v>
      </c>
      <c r="E50" s="11" t="str">
        <f t="array" ref="E50">IFERROR(INDEX('Исх данные'!$D$2:$D$100,MATCH(Лист1!$A50&amp;Лист1!E$1,'Исх данные'!$B$2:$B$100&amp;'Исх данные'!$C$2:$C$100,0)),"")</f>
        <v>156000, Кострома г, Профсоюзная ул, дом № 28-16, кв.3,4</v>
      </c>
      <c r="F50" s="11" t="str">
        <f t="array" ref="F50">IFERROR(INDEX('Исх данные'!$D$2:$D$100,MATCH(Лист1!$A50&amp;Лист1!F$1,'Исх данные'!$B$2:$B$100&amp;'Исх данные'!$C$2:$C$100,0)),"")</f>
        <v>156000, Кострома г, Профсоюзная ул, дом № 28-16, кв.3,4</v>
      </c>
    </row>
    <row r="51" spans="1:6" x14ac:dyDescent="0.25">
      <c r="A51" s="11" t="str">
        <f t="array" ref="A51">IFERROR(INDEX('Исх данные'!$B$2:$B$100,SMALL(IF(MATCH('Исх данные'!$B$2:$B$100,'Исх данные'!$B$2:$B$100,0)=ROW('Исх данные'!$B$2:$B$100)-1,ROW('Исх данные'!$B$2:$B$100)-1),ROW(Лист1!A50))),"")</f>
        <v>112-953</v>
      </c>
      <c r="B51" s="11" t="str">
        <f>IFERROR(INDEX('Исх данные'!$A$2:$F$100,MATCH(Лист1!$A51,'Исх данные'!$B$2:$B$100,0),MATCH(B$1,'Исх данные'!$A$1:$F$1,0)),"")</f>
        <v>ГАБДУЛЛИНА ЮЛИЯ АНДРЕЕВНА</v>
      </c>
      <c r="C51" s="11" t="str">
        <f>IFERROR(INDEX('Исх данные'!$A$2:$F$100,MATCH(Лист1!$A51,'Исх данные'!$B$2:$B$100,0),MATCH(C$1,'Исх данные'!$A$1:$F$1,0)),"")</f>
        <v>Женский</v>
      </c>
      <c r="D51" s="11">
        <f>IFERROR(INDEX('Исх данные'!$A$2:$F$100,MATCH(Лист1!$A51,'Исх данные'!$B$2:$B$100,0),MATCH(D$1,'Исх данные'!$A$1:$F$1,0)),"")</f>
        <v>30</v>
      </c>
      <c r="E51" s="11" t="str">
        <f t="array" ref="E51">IFERROR(INDEX('Исх данные'!$D$2:$D$100,MATCH(Лист1!$A51&amp;Лист1!E$1,'Исх данные'!$B$2:$B$100&amp;'Исх данные'!$C$2:$C$100,0)),"")</f>
        <v>156000, Кострома г, Титова ул, дом № 13, кв.5</v>
      </c>
      <c r="F51" s="11" t="str">
        <f t="array" ref="F51">IFERROR(INDEX('Исх данные'!$D$2:$D$100,MATCH(Лист1!$A51&amp;Лист1!F$1,'Исх данные'!$B$2:$B$100&amp;'Исх данные'!$C$2:$C$100,0)),"")</f>
        <v>156000, Кострома г, Титова ул, дом № 13, кв.5</v>
      </c>
    </row>
    <row r="52" spans="1:6" x14ac:dyDescent="0.25">
      <c r="A52" s="11" t="str">
        <f t="array" ref="A52">IFERROR(INDEX('Исх данные'!$B$2:$B$100,SMALL(IF(MATCH('Исх данные'!$B$2:$B$100,'Исх данные'!$B$2:$B$100,0)=ROW('Исх данные'!$B$2:$B$100)-1,ROW('Исх данные'!$B$2:$B$100)-1),ROW(Лист1!A51))),"")</f>
        <v>084-452</v>
      </c>
      <c r="B52" s="11" t="str">
        <f>IFERROR(INDEX('Исх данные'!$A$2:$F$100,MATCH(Лист1!$A52,'Исх данные'!$B$2:$B$100,0),MATCH(B$1,'Исх данные'!$A$1:$F$1,0)),"")</f>
        <v>ВИНОГРАДОВА ИРИНА ВАЛЕНТИНОВНА</v>
      </c>
      <c r="C52" s="11" t="str">
        <f>IFERROR(INDEX('Исх данные'!$A$2:$F$100,MATCH(Лист1!$A52,'Исх данные'!$B$2:$B$100,0),MATCH(C$1,'Исх данные'!$A$1:$F$1,0)),"")</f>
        <v>Женский</v>
      </c>
      <c r="D52" s="11">
        <f>IFERROR(INDEX('Исх данные'!$A$2:$F$100,MATCH(Лист1!$A52,'Исх данные'!$B$2:$B$100,0),MATCH(D$1,'Исх данные'!$A$1:$F$1,0)),"")</f>
        <v>53</v>
      </c>
      <c r="E52" s="11" t="str">
        <f t="array" ref="E52">IFERROR(INDEX('Исх данные'!$D$2:$D$100,MATCH(Лист1!$A52&amp;Лист1!E$1,'Исх данные'!$B$2:$B$100&amp;'Исх данные'!$C$2:$C$100,0)),"")</f>
        <v>156000, Кострома г, ПРОСПЕКТ МИРА, дом № 69А, кв.50</v>
      </c>
      <c r="F52" s="11" t="str">
        <f t="array" ref="F52">IFERROR(INDEX('Исх данные'!$D$2:$D$100,MATCH(Лист1!$A52&amp;Лист1!F$1,'Исх данные'!$B$2:$B$100&amp;'Исх данные'!$C$2:$C$100,0)),"")</f>
        <v>156000, Кострома г, ПРОСПЕКТ МИРА, дом № 69А, кв.50</v>
      </c>
    </row>
    <row r="53" spans="1:6" x14ac:dyDescent="0.25">
      <c r="A53" s="11" t="str">
        <f t="array" ref="A53">IFERROR(INDEX('Исх данные'!$B$2:$B$100,SMALL(IF(MATCH('Исх данные'!$B$2:$B$100,'Исх данные'!$B$2:$B$100,0)=ROW('Исх данные'!$B$2:$B$100)-1,ROW('Исх данные'!$B$2:$B$100)-1),ROW(Лист1!A52))),"")</f>
        <v>052-698</v>
      </c>
      <c r="B53" s="11" t="str">
        <f>IFERROR(INDEX('Исх данные'!$A$2:$F$100,MATCH(Лист1!$A53,'Исх данные'!$B$2:$B$100,0),MATCH(B$1,'Исх данные'!$A$1:$F$1,0)),"")</f>
        <v>МАУРИН ПАВЕЛ ВЛАДИМИРОВИЧ</v>
      </c>
      <c r="C53" s="11" t="str">
        <f>IFERROR(INDEX('Исх данные'!$A$2:$F$100,MATCH(Лист1!$A53,'Исх данные'!$B$2:$B$100,0),MATCH(C$1,'Исх данные'!$A$1:$F$1,0)),"")</f>
        <v>Мужской</v>
      </c>
      <c r="D53" s="11">
        <f>IFERROR(INDEX('Исх данные'!$A$2:$F$100,MATCH(Лист1!$A53,'Исх данные'!$B$2:$B$100,0),MATCH(D$1,'Исх данные'!$A$1:$F$1,0)),"")</f>
        <v>36</v>
      </c>
      <c r="E53" s="11" t="str">
        <f t="array" ref="E53">IFERROR(INDEX('Исх данные'!$D$2:$D$100,MATCH(Лист1!$A53&amp;Лист1!E$1,'Исх данные'!$B$2:$B$100&amp;'Исх данные'!$C$2:$C$100,0)),"")</f>
        <v>156000, Кострома г, Рабочая 5-я ул, дом № 39, кв.2</v>
      </c>
      <c r="F53" s="11" t="str">
        <f t="array" ref="F53">IFERROR(INDEX('Исх данные'!$D$2:$D$100,MATCH(Лист1!$A53&amp;Лист1!F$1,'Исх данные'!$B$2:$B$100&amp;'Исх данные'!$C$2:$C$100,0)),"")</f>
        <v>156000, Кострома г, Рабочая 5-я ул, дом № 39, кв.2</v>
      </c>
    </row>
    <row r="54" spans="1:6" x14ac:dyDescent="0.25">
      <c r="A54" s="11" t="str">
        <f t="array" ref="A54">IFERROR(INDEX('Исх данные'!$B$2:$B$100,SMALL(IF(MATCH('Исх данные'!$B$2:$B$100,'Исх данные'!$B$2:$B$100,0)=ROW('Исх данные'!$B$2:$B$100)-1,ROW('Исх данные'!$B$2:$B$100)-1),ROW(Лист1!A53))),"")</f>
        <v>122-984</v>
      </c>
      <c r="B54" s="11" t="str">
        <f>IFERROR(INDEX('Исх данные'!$A$2:$F$100,MATCH(Лист1!$A54,'Исх данные'!$B$2:$B$100,0),MATCH(B$1,'Исх данные'!$A$1:$F$1,0)),"")</f>
        <v>ИГНАТОВ АНДРЕЙ ГЕННАДЬЕВИЧ</v>
      </c>
      <c r="C54" s="11" t="str">
        <f>IFERROR(INDEX('Исх данные'!$A$2:$F$100,MATCH(Лист1!$A54,'Исх данные'!$B$2:$B$100,0),MATCH(C$1,'Исх данные'!$A$1:$F$1,0)),"")</f>
        <v>Мужской</v>
      </c>
      <c r="D54" s="11">
        <f>IFERROR(INDEX('Исх данные'!$A$2:$F$100,MATCH(Лист1!$A54,'Исх данные'!$B$2:$B$100,0),MATCH(D$1,'Исх данные'!$A$1:$F$1,0)),"")</f>
        <v>28</v>
      </c>
      <c r="E54" s="11" t="str">
        <f t="array" ref="E54">IFERROR(INDEX('Исх данные'!$D$2:$D$100,MATCH(Лист1!$A54&amp;Лист1!E$1,'Исх данные'!$B$2:$B$100&amp;'Исх данные'!$C$2:$C$100,0)),"")</f>
        <v>186930, Костомукша г, Горняков ул, дом № 4, кв.36</v>
      </c>
      <c r="F54" s="11" t="str">
        <f t="array" ref="F54">IFERROR(INDEX('Исх данные'!$D$2:$D$100,MATCH(Лист1!$A54&amp;Лист1!F$1,'Исх данные'!$B$2:$B$100&amp;'Исх данные'!$C$2:$C$100,0)),"")</f>
        <v>186930, Костомукша г, Горняков ул, дом № 4, кв.36</v>
      </c>
    </row>
    <row r="55" spans="1:6" x14ac:dyDescent="0.25">
      <c r="A55" s="11" t="str">
        <f t="array" ref="A55">IFERROR(INDEX('Исх данные'!$B$2:$B$100,SMALL(IF(MATCH('Исх данные'!$B$2:$B$100,'Исх данные'!$B$2:$B$100,0)=ROW('Исх данные'!$B$2:$B$100)-1,ROW('Исх данные'!$B$2:$B$100)-1),ROW(Лист1!A54))),"")</f>
        <v>100-838</v>
      </c>
      <c r="B55" s="11" t="str">
        <f>IFERROR(INDEX('Исх данные'!$A$2:$F$100,MATCH(Лист1!$A55,'Исх данные'!$B$2:$B$100,0),MATCH(B$1,'Исх данные'!$A$1:$F$1,0)),"")</f>
        <v>СМИРНОВА ЕКАТЕРИНА АНДРЕЕВНА</v>
      </c>
      <c r="C55" s="11" t="str">
        <f>IFERROR(INDEX('Исх данные'!$A$2:$F$100,MATCH(Лист1!$A55,'Исх данные'!$B$2:$B$100,0),MATCH(C$1,'Исх данные'!$A$1:$F$1,0)),"")</f>
        <v>Женский</v>
      </c>
      <c r="D55" s="11">
        <f>IFERROR(INDEX('Исх данные'!$A$2:$F$100,MATCH(Лист1!$A55,'Исх данные'!$B$2:$B$100,0),MATCH(D$1,'Исх данные'!$A$1:$F$1,0)),"")</f>
        <v>28</v>
      </c>
      <c r="E55" s="11" t="str">
        <f t="array" ref="E55">IFERROR(INDEX('Исх данные'!$D$2:$D$100,MATCH(Лист1!$A55&amp;Лист1!E$1,'Исх данные'!$B$2:$B$100&amp;'Исх данные'!$C$2:$C$100,0)),"")</f>
        <v>186930, Костомукша г, Ленина ул, дом № 26, кв.3</v>
      </c>
      <c r="F55" s="11" t="str">
        <f t="array" ref="F55">IFERROR(INDEX('Исх данные'!$D$2:$D$100,MATCH(Лист1!$A55&amp;Лист1!F$1,'Исх данные'!$B$2:$B$100&amp;'Исх данные'!$C$2:$C$100,0)),"")</f>
        <v/>
      </c>
    </row>
    <row r="56" spans="1:6" x14ac:dyDescent="0.25">
      <c r="A56" s="11" t="str">
        <f t="array" ref="A56">IFERROR(INDEX('Исх данные'!$B$2:$B$100,SMALL(IF(MATCH('Исх данные'!$B$2:$B$100,'Исх данные'!$B$2:$B$100,0)=ROW('Исх данные'!$B$2:$B$100)-1,ROW('Исх данные'!$B$2:$B$100)-1),ROW(Лист1!A55))),"")</f>
        <v/>
      </c>
      <c r="B56" s="11" t="str">
        <f>IFERROR(INDEX('Исх данные'!$A$2:$F$100,MATCH(Лист1!$A56,'Исх данные'!$B$2:$B$100,0),MATCH(B$1,'Исх данные'!$A$1:$F$1,0)),"")</f>
        <v/>
      </c>
      <c r="C56" s="11" t="str">
        <f>IFERROR(INDEX('Исх данные'!$A$2:$F$100,MATCH(Лист1!$A56,'Исх данные'!$B$2:$B$100,0),MATCH(C$1,'Исх данные'!$A$1:$F$1,0)),"")</f>
        <v/>
      </c>
      <c r="D56" s="11" t="str">
        <f>IFERROR(INDEX('Исх данные'!$A$2:$F$100,MATCH(Лист1!$A56,'Исх данные'!$B$2:$B$100,0),MATCH(D$1,'Исх данные'!$A$1:$F$1,0)),"")</f>
        <v/>
      </c>
      <c r="E56" s="11" t="str">
        <f t="array" ref="E56">IFERROR(INDEX('Исх данные'!$D$2:$D$100,MATCH(Лист1!$A56&amp;Лист1!E$1,'Исх данные'!$B$2:$B$100&amp;'Исх данные'!$C$2:$C$100,0)),"")</f>
        <v/>
      </c>
      <c r="F56" s="11" t="str">
        <f t="array" ref="F56">IFERROR(INDEX('Исх данные'!$D$2:$D$100,MATCH(Лист1!$A56&amp;Лист1!F$1,'Исх данные'!$B$2:$B$100&amp;'Исх данные'!$C$2:$C$100,0)),"")</f>
        <v/>
      </c>
    </row>
    <row r="57" spans="1:6" x14ac:dyDescent="0.25">
      <c r="A57" s="11" t="str">
        <f t="array" ref="A57">IFERROR(INDEX('Исх данные'!$B$2:$B$100,SMALL(IF(MATCH('Исх данные'!$B$2:$B$100,'Исх данные'!$B$2:$B$100,0)=ROW('Исх данные'!$B$2:$B$100)-1,ROW('Исх данные'!$B$2:$B$100)-1),ROW(Лист1!A56))),"")</f>
        <v/>
      </c>
      <c r="B57" s="11" t="str">
        <f>IFERROR(INDEX('Исх данные'!$A$2:$F$100,MATCH(Лист1!$A57,'Исх данные'!$B$2:$B$100,0),MATCH(B$1,'Исх данные'!$A$1:$F$1,0)),"")</f>
        <v/>
      </c>
      <c r="C57" s="11" t="str">
        <f>IFERROR(INDEX('Исх данные'!$A$2:$F$100,MATCH(Лист1!$A57,'Исх данные'!$B$2:$B$100,0),MATCH(C$1,'Исх данные'!$A$1:$F$1,0)),"")</f>
        <v/>
      </c>
      <c r="D57" s="11" t="str">
        <f>IFERROR(INDEX('Исх данные'!$A$2:$F$100,MATCH(Лист1!$A57,'Исх данные'!$B$2:$B$100,0),MATCH(D$1,'Исх данные'!$A$1:$F$1,0)),"")</f>
        <v/>
      </c>
      <c r="E57" s="11" t="str">
        <f t="array" ref="E57">IFERROR(INDEX('Исх данные'!$D$2:$D$100,MATCH(Лист1!$A57&amp;Лист1!E$1,'Исх данные'!$B$2:$B$100&amp;'Исх данные'!$C$2:$C$100,0)),"")</f>
        <v/>
      </c>
      <c r="F57" s="11" t="str">
        <f t="array" ref="F57">IFERROR(INDEX('Исх данные'!$D$2:$D$100,MATCH(Лист1!$A57&amp;Лист1!F$1,'Исх данные'!$B$2:$B$100&amp;'Исх данные'!$C$2:$C$100,0)),"")</f>
        <v/>
      </c>
    </row>
    <row r="58" spans="1:6" x14ac:dyDescent="0.25">
      <c r="A58" s="11" t="str">
        <f t="array" ref="A58">IFERROR(INDEX('Исх данные'!$B$2:$B$100,SMALL(IF(MATCH('Исх данные'!$B$2:$B$100,'Исх данные'!$B$2:$B$100,0)=ROW('Исх данные'!$B$2:$B$100)-1,ROW('Исх данные'!$B$2:$B$100)-1),ROW(Лист1!A57))),"")</f>
        <v/>
      </c>
      <c r="B58" s="11" t="str">
        <f>IFERROR(INDEX('Исх данные'!$A$2:$F$100,MATCH(Лист1!$A58,'Исх данные'!$B$2:$B$100,0),MATCH(B$1,'Исх данные'!$A$1:$F$1,0)),"")</f>
        <v/>
      </c>
      <c r="C58" s="11" t="str">
        <f>IFERROR(INDEX('Исх данные'!$A$2:$F$100,MATCH(Лист1!$A58,'Исх данные'!$B$2:$B$100,0),MATCH(C$1,'Исх данные'!$A$1:$F$1,0)),"")</f>
        <v/>
      </c>
      <c r="D58" s="11" t="str">
        <f>IFERROR(INDEX('Исх данные'!$A$2:$F$100,MATCH(Лист1!$A58,'Исх данные'!$B$2:$B$100,0),MATCH(D$1,'Исх данные'!$A$1:$F$1,0)),"")</f>
        <v/>
      </c>
      <c r="E58" s="11" t="str">
        <f t="array" ref="E58">IFERROR(INDEX('Исх данные'!$D$2:$D$100,MATCH(Лист1!$A58&amp;Лист1!E$1,'Исх данные'!$B$2:$B$100&amp;'Исх данные'!$C$2:$C$100,0)),"")</f>
        <v/>
      </c>
      <c r="F58" s="11" t="str">
        <f t="array" ref="F58">IFERROR(INDEX('Исх данные'!$D$2:$D$100,MATCH(Лист1!$A58&amp;Лист1!F$1,'Исх данные'!$B$2:$B$100&amp;'Исх данные'!$C$2:$C$100,0)),"")</f>
        <v/>
      </c>
    </row>
    <row r="59" spans="1:6" x14ac:dyDescent="0.25">
      <c r="A59" s="11" t="str">
        <f t="array" ref="A59">IFERROR(INDEX('Исх данные'!$B$2:$B$100,SMALL(IF(MATCH('Исх данные'!$B$2:$B$100,'Исх данные'!$B$2:$B$100,0)=ROW('Исх данные'!$B$2:$B$100)-1,ROW('Исх данные'!$B$2:$B$100)-1),ROW(Лист1!A58))),"")</f>
        <v/>
      </c>
      <c r="B59" s="11" t="str">
        <f>IFERROR(INDEX('Исх данные'!$A$2:$F$100,MATCH(Лист1!$A59,'Исх данные'!$B$2:$B$100,0),MATCH(B$1,'Исх данные'!$A$1:$F$1,0)),"")</f>
        <v/>
      </c>
      <c r="C59" s="11" t="str">
        <f>IFERROR(INDEX('Исх данные'!$A$2:$F$100,MATCH(Лист1!$A59,'Исх данные'!$B$2:$B$100,0),MATCH(C$1,'Исх данные'!$A$1:$F$1,0)),"")</f>
        <v/>
      </c>
      <c r="D59" s="11" t="str">
        <f>IFERROR(INDEX('Исх данные'!$A$2:$F$100,MATCH(Лист1!$A59,'Исх данные'!$B$2:$B$100,0),MATCH(D$1,'Исх данные'!$A$1:$F$1,0)),"")</f>
        <v/>
      </c>
      <c r="E59" s="11" t="str">
        <f t="array" ref="E59">IFERROR(INDEX('Исх данные'!$D$2:$D$100,MATCH(Лист1!$A59&amp;Лист1!E$1,'Исх данные'!$B$2:$B$100&amp;'Исх данные'!$C$2:$C$100,0)),"")</f>
        <v/>
      </c>
      <c r="F59" s="11" t="str">
        <f t="array" ref="F59">IFERROR(INDEX('Исх данные'!$D$2:$D$100,MATCH(Лист1!$A59&amp;Лист1!F$1,'Исх данные'!$B$2:$B$100&amp;'Исх данные'!$C$2:$C$100,0)),"")</f>
        <v/>
      </c>
    </row>
    <row r="60" spans="1:6" x14ac:dyDescent="0.25">
      <c r="A60" s="11" t="str">
        <f t="array" ref="A60">IFERROR(INDEX('Исх данные'!$B$2:$B$100,SMALL(IF(MATCH('Исх данные'!$B$2:$B$100,'Исх данные'!$B$2:$B$100,0)=ROW('Исх данные'!$B$2:$B$100)-1,ROW('Исх данные'!$B$2:$B$100)-1),ROW(Лист1!A59))),"")</f>
        <v/>
      </c>
      <c r="B60" s="11" t="str">
        <f>IFERROR(INDEX('Исх данные'!$A$2:$F$100,MATCH(Лист1!$A60,'Исх данные'!$B$2:$B$100,0),MATCH(B$1,'Исх данные'!$A$1:$F$1,0)),"")</f>
        <v/>
      </c>
      <c r="C60" s="11" t="str">
        <f>IFERROR(INDEX('Исх данные'!$A$2:$F$100,MATCH(Лист1!$A60,'Исх данные'!$B$2:$B$100,0),MATCH(C$1,'Исх данные'!$A$1:$F$1,0)),"")</f>
        <v/>
      </c>
      <c r="D60" s="11" t="str">
        <f>IFERROR(INDEX('Исх данные'!$A$2:$F$100,MATCH(Лист1!$A60,'Исх данные'!$B$2:$B$100,0),MATCH(D$1,'Исх данные'!$A$1:$F$1,0)),"")</f>
        <v/>
      </c>
      <c r="E60" s="11" t="str">
        <f t="array" ref="E60">IFERROR(INDEX('Исх данные'!$D$2:$D$100,MATCH(Лист1!$A60&amp;Лист1!E$1,'Исх данные'!$B$2:$B$100&amp;'Исх данные'!$C$2:$C$100,0)),"")</f>
        <v/>
      </c>
      <c r="F60" s="11" t="str">
        <f t="array" ref="F60">IFERROR(INDEX('Исх данные'!$D$2:$D$100,MATCH(Лист1!$A60&amp;Лист1!F$1,'Исх данные'!$B$2:$B$100&amp;'Исх данные'!$C$2:$C$100,0)),"")</f>
        <v/>
      </c>
    </row>
    <row r="61" spans="1:6" x14ac:dyDescent="0.25">
      <c r="A61" s="11" t="str">
        <f t="array" ref="A61">IFERROR(INDEX('Исх данные'!$B$2:$B$100,SMALL(IF(MATCH('Исх данные'!$B$2:$B$100,'Исх данные'!$B$2:$B$100,0)=ROW('Исх данные'!$B$2:$B$100)-1,ROW('Исх данные'!$B$2:$B$100)-1),ROW(Лист1!A60))),"")</f>
        <v/>
      </c>
      <c r="B61" s="11" t="str">
        <f>IFERROR(INDEX('Исх данные'!$A$2:$F$100,MATCH(Лист1!$A61,'Исх данные'!$B$2:$B$100,0),MATCH(B$1,'Исх данные'!$A$1:$F$1,0)),"")</f>
        <v/>
      </c>
      <c r="C61" s="11" t="str">
        <f>IFERROR(INDEX('Исх данные'!$A$2:$F$100,MATCH(Лист1!$A61,'Исх данные'!$B$2:$B$100,0),MATCH(C$1,'Исх данные'!$A$1:$F$1,0)),"")</f>
        <v/>
      </c>
      <c r="D61" s="11" t="str">
        <f>IFERROR(INDEX('Исх данные'!$A$2:$F$100,MATCH(Лист1!$A61,'Исх данные'!$B$2:$B$100,0),MATCH(D$1,'Исх данные'!$A$1:$F$1,0)),"")</f>
        <v/>
      </c>
      <c r="E61" s="11" t="str">
        <f t="array" ref="E61">IFERROR(INDEX('Исх данные'!$D$2:$D$100,MATCH(Лист1!$A61&amp;Лист1!E$1,'Исх данные'!$B$2:$B$100&amp;'Исх данные'!$C$2:$C$100,0)),"")</f>
        <v/>
      </c>
      <c r="F61" s="11" t="str">
        <f t="array" ref="F61">IFERROR(INDEX('Исх данные'!$D$2:$D$100,MATCH(Лист1!$A61&amp;Лист1!F$1,'Исх данные'!$B$2:$B$100&amp;'Исх данные'!$C$2:$C$100,0)),"")</f>
        <v/>
      </c>
    </row>
    <row r="62" spans="1:6" x14ac:dyDescent="0.25">
      <c r="A62" s="11" t="str">
        <f t="array" ref="A62">IFERROR(INDEX('Исх данные'!$B$2:$B$100,SMALL(IF(MATCH('Исх данные'!$B$2:$B$100,'Исх данные'!$B$2:$B$100,0)=ROW('Исх данные'!$B$2:$B$100)-1,ROW('Исх данные'!$B$2:$B$100)-1),ROW(Лист1!A61))),"")</f>
        <v/>
      </c>
      <c r="B62" s="11" t="str">
        <f>IFERROR(INDEX('Исх данные'!$A$2:$F$100,MATCH(Лист1!$A62,'Исх данные'!$B$2:$B$100,0),MATCH(B$1,'Исх данные'!$A$1:$F$1,0)),"")</f>
        <v/>
      </c>
      <c r="C62" s="11" t="str">
        <f>IFERROR(INDEX('Исх данные'!$A$2:$F$100,MATCH(Лист1!$A62,'Исх данные'!$B$2:$B$100,0),MATCH(C$1,'Исх данные'!$A$1:$F$1,0)),"")</f>
        <v/>
      </c>
      <c r="D62" s="11" t="str">
        <f>IFERROR(INDEX('Исх данные'!$A$2:$F$100,MATCH(Лист1!$A62,'Исх данные'!$B$2:$B$100,0),MATCH(D$1,'Исх данные'!$A$1:$F$1,0)),"")</f>
        <v/>
      </c>
      <c r="E62" s="11" t="str">
        <f t="array" ref="E62">IFERROR(INDEX('Исх данные'!$D$2:$D$100,MATCH(Лист1!$A62&amp;Лист1!E$1,'Исх данные'!$B$2:$B$100&amp;'Исх данные'!$C$2:$C$100,0)),"")</f>
        <v/>
      </c>
      <c r="F62" s="11" t="str">
        <f t="array" ref="F62">IFERROR(INDEX('Исх данные'!$D$2:$D$100,MATCH(Лист1!$A62&amp;Лист1!F$1,'Исх данные'!$B$2:$B$100&amp;'Исх данные'!$C$2:$C$100,0)),"")</f>
        <v/>
      </c>
    </row>
    <row r="63" spans="1:6" x14ac:dyDescent="0.25">
      <c r="A63" s="11" t="str">
        <f t="array" ref="A63">IFERROR(INDEX('Исх данные'!$B$2:$B$100,SMALL(IF(MATCH('Исх данные'!$B$2:$B$100,'Исх данные'!$B$2:$B$100,0)=ROW('Исх данные'!$B$2:$B$100)-1,ROW('Исх данные'!$B$2:$B$100)-1),ROW(Лист1!A62))),"")</f>
        <v/>
      </c>
      <c r="B63" s="11" t="str">
        <f>IFERROR(INDEX('Исх данные'!$A$2:$F$100,MATCH(Лист1!$A63,'Исх данные'!$B$2:$B$100,0),MATCH(B$1,'Исх данные'!$A$1:$F$1,0)),"")</f>
        <v/>
      </c>
      <c r="C63" s="11" t="str">
        <f>IFERROR(INDEX('Исх данные'!$A$2:$F$100,MATCH(Лист1!$A63,'Исх данные'!$B$2:$B$100,0),MATCH(C$1,'Исх данные'!$A$1:$F$1,0)),"")</f>
        <v/>
      </c>
      <c r="D63" s="11" t="str">
        <f>IFERROR(INDEX('Исх данные'!$A$2:$F$100,MATCH(Лист1!$A63,'Исх данные'!$B$2:$B$100,0),MATCH(D$1,'Исх данные'!$A$1:$F$1,0)),"")</f>
        <v/>
      </c>
      <c r="E63" s="11" t="str">
        <f t="array" ref="E63">IFERROR(INDEX('Исх данные'!$D$2:$D$100,MATCH(Лист1!$A63&amp;Лист1!E$1,'Исх данные'!$B$2:$B$100&amp;'Исх данные'!$C$2:$C$100,0)),"")</f>
        <v/>
      </c>
      <c r="F63" s="11" t="str">
        <f t="array" ref="F63">IFERROR(INDEX('Исх данные'!$D$2:$D$100,MATCH(Лист1!$A63&amp;Лист1!F$1,'Исх данные'!$B$2:$B$100&amp;'Исх данные'!$C$2:$C$100,0)),"")</f>
        <v/>
      </c>
    </row>
    <row r="64" spans="1:6" x14ac:dyDescent="0.25">
      <c r="A64" s="11" t="str">
        <f t="array" ref="A64">IFERROR(INDEX('Исх данные'!$B$2:$B$100,SMALL(IF(MATCH('Исх данные'!$B$2:$B$100,'Исх данные'!$B$2:$B$100,0)=ROW('Исх данные'!$B$2:$B$100)-1,ROW('Исх данные'!$B$2:$B$100)-1),ROW(Лист1!A63))),"")</f>
        <v/>
      </c>
      <c r="B64" s="11" t="str">
        <f>IFERROR(INDEX('Исх данные'!$A$2:$F$100,MATCH(Лист1!$A64,'Исх данные'!$B$2:$B$100,0),MATCH(B$1,'Исх данные'!$A$1:$F$1,0)),"")</f>
        <v/>
      </c>
      <c r="C64" s="11" t="str">
        <f>IFERROR(INDEX('Исх данные'!$A$2:$F$100,MATCH(Лист1!$A64,'Исх данные'!$B$2:$B$100,0),MATCH(C$1,'Исх данные'!$A$1:$F$1,0)),"")</f>
        <v/>
      </c>
      <c r="D64" s="11" t="str">
        <f>IFERROR(INDEX('Исх данные'!$A$2:$F$100,MATCH(Лист1!$A64,'Исх данные'!$B$2:$B$100,0),MATCH(D$1,'Исх данные'!$A$1:$F$1,0)),"")</f>
        <v/>
      </c>
      <c r="E64" s="11" t="str">
        <f t="array" ref="E64">IFERROR(INDEX('Исх данные'!$D$2:$D$100,MATCH(Лист1!$A64&amp;Лист1!E$1,'Исх данные'!$B$2:$B$100&amp;'Исх данные'!$C$2:$C$100,0)),"")</f>
        <v/>
      </c>
      <c r="F64" s="11" t="str">
        <f t="array" ref="F64">IFERROR(INDEX('Исх данные'!$D$2:$D$100,MATCH(Лист1!$A64&amp;Лист1!F$1,'Исх данные'!$B$2:$B$100&amp;'Исх данные'!$C$2:$C$100,0)),"")</f>
        <v/>
      </c>
    </row>
    <row r="65" spans="1:6" x14ac:dyDescent="0.25">
      <c r="A65" s="11" t="str">
        <f t="array" ref="A65">IFERROR(INDEX('Исх данные'!$B$2:$B$100,SMALL(IF(MATCH('Исх данные'!$B$2:$B$100,'Исх данные'!$B$2:$B$100,0)=ROW('Исх данные'!$B$2:$B$100)-1,ROW('Исх данные'!$B$2:$B$100)-1),ROW(Лист1!A64))),"")</f>
        <v/>
      </c>
      <c r="B65" s="11" t="str">
        <f>IFERROR(INDEX('Исх данные'!$A$2:$F$100,MATCH(Лист1!$A65,'Исх данные'!$B$2:$B$100,0),MATCH(B$1,'Исх данные'!$A$1:$F$1,0)),"")</f>
        <v/>
      </c>
      <c r="C65" s="11" t="str">
        <f>IFERROR(INDEX('Исх данные'!$A$2:$F$100,MATCH(Лист1!$A65,'Исх данные'!$B$2:$B$100,0),MATCH(C$1,'Исх данные'!$A$1:$F$1,0)),"")</f>
        <v/>
      </c>
      <c r="D65" s="11" t="str">
        <f>IFERROR(INDEX('Исх данные'!$A$2:$F$100,MATCH(Лист1!$A65,'Исх данные'!$B$2:$B$100,0),MATCH(D$1,'Исх данные'!$A$1:$F$1,0)),"")</f>
        <v/>
      </c>
      <c r="E65" s="11" t="str">
        <f t="array" ref="E65">IFERROR(INDEX('Исх данные'!$D$2:$D$100,MATCH(Лист1!$A65&amp;Лист1!E$1,'Исх данные'!$B$2:$B$100&amp;'Исх данные'!$C$2:$C$100,0)),"")</f>
        <v/>
      </c>
      <c r="F65" s="11" t="str">
        <f t="array" ref="F65">IFERROR(INDEX('Исх данные'!$D$2:$D$100,MATCH(Лист1!$A65&amp;Лист1!F$1,'Исх данные'!$B$2:$B$100&amp;'Исх данные'!$C$2:$C$100,0)),"")</f>
        <v/>
      </c>
    </row>
    <row r="66" spans="1:6" x14ac:dyDescent="0.25">
      <c r="A66" s="11" t="str">
        <f t="array" ref="A66">IFERROR(INDEX('Исх данные'!$B$2:$B$100,SMALL(IF(MATCH('Исх данные'!$B$2:$B$100,'Исх данные'!$B$2:$B$100,0)=ROW('Исх данные'!$B$2:$B$100)-1,ROW('Исх данные'!$B$2:$B$100)-1),ROW(Лист1!A65))),"")</f>
        <v/>
      </c>
      <c r="B66" s="11" t="str">
        <f>IFERROR(INDEX('Исх данные'!$A$2:$F$100,MATCH(Лист1!$A66,'Исх данные'!$B$2:$B$100,0),MATCH(B$1,'Исх данные'!$A$1:$F$1,0)),"")</f>
        <v/>
      </c>
      <c r="C66" s="11" t="str">
        <f>IFERROR(INDEX('Исх данные'!$A$2:$F$100,MATCH(Лист1!$A66,'Исх данные'!$B$2:$B$100,0),MATCH(C$1,'Исх данные'!$A$1:$F$1,0)),"")</f>
        <v/>
      </c>
      <c r="D66" s="11" t="str">
        <f>IFERROR(INDEX('Исх данные'!$A$2:$F$100,MATCH(Лист1!$A66,'Исх данные'!$B$2:$B$100,0),MATCH(D$1,'Исх данные'!$A$1:$F$1,0)),"")</f>
        <v/>
      </c>
      <c r="E66" s="11" t="str">
        <f t="array" ref="E66">IFERROR(INDEX('Исх данные'!$D$2:$D$100,MATCH(Лист1!$A66&amp;Лист1!E$1,'Исх данные'!$B$2:$B$100&amp;'Исх данные'!$C$2:$C$100,0)),"")</f>
        <v/>
      </c>
      <c r="F66" s="11" t="str">
        <f t="array" ref="F66">IFERROR(INDEX('Исх данные'!$D$2:$D$100,MATCH(Лист1!$A66&amp;Лист1!F$1,'Исх данные'!$B$2:$B$100&amp;'Исх данные'!$C$2:$C$100,0)),"")</f>
        <v/>
      </c>
    </row>
    <row r="67" spans="1:6" x14ac:dyDescent="0.25">
      <c r="A67" s="11" t="str">
        <f t="array" ref="A67">IFERROR(INDEX('Исх данные'!$B$2:$B$100,SMALL(IF(MATCH('Исх данные'!$B$2:$B$100,'Исх данные'!$B$2:$B$100,0)=ROW('Исх данные'!$B$2:$B$100)-1,ROW('Исх данные'!$B$2:$B$100)-1),ROW(Лист1!A66))),"")</f>
        <v/>
      </c>
      <c r="B67" s="11" t="str">
        <f>IFERROR(INDEX('Исх данные'!$A$2:$F$100,MATCH(Лист1!$A67,'Исх данные'!$B$2:$B$100,0),MATCH(B$1,'Исх данные'!$A$1:$F$1,0)),"")</f>
        <v/>
      </c>
      <c r="C67" s="11" t="str">
        <f>IFERROR(INDEX('Исх данные'!$A$2:$F$100,MATCH(Лист1!$A67,'Исх данные'!$B$2:$B$100,0),MATCH(C$1,'Исх данные'!$A$1:$F$1,0)),"")</f>
        <v/>
      </c>
      <c r="D67" s="11" t="str">
        <f>IFERROR(INDEX('Исх данные'!$A$2:$F$100,MATCH(Лист1!$A67,'Исх данные'!$B$2:$B$100,0),MATCH(D$1,'Исх данные'!$A$1:$F$1,0)),"")</f>
        <v/>
      </c>
      <c r="E67" s="11" t="str">
        <f t="array" ref="E67">IFERROR(INDEX('Исх данные'!$D$2:$D$100,MATCH(Лист1!$A67&amp;Лист1!E$1,'Исх данные'!$B$2:$B$100&amp;'Исх данные'!$C$2:$C$100,0)),"")</f>
        <v/>
      </c>
      <c r="F67" s="11" t="str">
        <f t="array" ref="F67">IFERROR(INDEX('Исх данные'!$D$2:$D$100,MATCH(Лист1!$A67&amp;Лист1!F$1,'Исх данные'!$B$2:$B$100&amp;'Исх данные'!$C$2:$C$100,0)),"")</f>
        <v/>
      </c>
    </row>
    <row r="68" spans="1:6" x14ac:dyDescent="0.25">
      <c r="A68" s="11" t="str">
        <f t="array" ref="A68">IFERROR(INDEX('Исх данные'!$B$2:$B$100,SMALL(IF(MATCH('Исх данные'!$B$2:$B$100,'Исх данные'!$B$2:$B$100,0)=ROW('Исх данные'!$B$2:$B$100)-1,ROW('Исх данные'!$B$2:$B$100)-1),ROW(Лист1!A67))),"")</f>
        <v/>
      </c>
      <c r="B68" s="11" t="str">
        <f>IFERROR(INDEX('Исх данные'!$A$2:$F$100,MATCH(Лист1!$A68,'Исх данные'!$B$2:$B$100,0),MATCH(B$1,'Исх данные'!$A$1:$F$1,0)),"")</f>
        <v/>
      </c>
      <c r="C68" s="11" t="str">
        <f>IFERROR(INDEX('Исх данные'!$A$2:$F$100,MATCH(Лист1!$A68,'Исх данные'!$B$2:$B$100,0),MATCH(C$1,'Исх данные'!$A$1:$F$1,0)),"")</f>
        <v/>
      </c>
      <c r="D68" s="11" t="str">
        <f>IFERROR(INDEX('Исх данные'!$A$2:$F$100,MATCH(Лист1!$A68,'Исх данные'!$B$2:$B$100,0),MATCH(D$1,'Исх данные'!$A$1:$F$1,0)),"")</f>
        <v/>
      </c>
      <c r="E68" s="11" t="str">
        <f t="array" ref="E68">IFERROR(INDEX('Исх данные'!$D$2:$D$100,MATCH(Лист1!$A68&amp;Лист1!E$1,'Исх данные'!$B$2:$B$100&amp;'Исх данные'!$C$2:$C$100,0)),"")</f>
        <v/>
      </c>
      <c r="F68" s="11" t="str">
        <f t="array" ref="F68">IFERROR(INDEX('Исх данные'!$D$2:$D$100,MATCH(Лист1!$A68&amp;Лист1!F$1,'Исх данные'!$B$2:$B$100&amp;'Исх данные'!$C$2:$C$100,0)),"")</f>
        <v/>
      </c>
    </row>
    <row r="69" spans="1:6" x14ac:dyDescent="0.25">
      <c r="A69" s="11" t="str">
        <f t="array" ref="A69">IFERROR(INDEX('Исх данные'!$B$2:$B$100,SMALL(IF(MATCH('Исх данные'!$B$2:$B$100,'Исх данные'!$B$2:$B$100,0)=ROW('Исх данные'!$B$2:$B$100)-1,ROW('Исх данные'!$B$2:$B$100)-1),ROW(Лист1!A68))),"")</f>
        <v/>
      </c>
      <c r="B69" s="11" t="str">
        <f>IFERROR(INDEX('Исх данные'!$A$2:$F$100,MATCH(Лист1!$A69,'Исх данные'!$B$2:$B$100,0),MATCH(B$1,'Исх данные'!$A$1:$F$1,0)),"")</f>
        <v/>
      </c>
      <c r="C69" s="11" t="str">
        <f>IFERROR(INDEX('Исх данные'!$A$2:$F$100,MATCH(Лист1!$A69,'Исх данные'!$B$2:$B$100,0),MATCH(C$1,'Исх данные'!$A$1:$F$1,0)),"")</f>
        <v/>
      </c>
      <c r="D69" s="11" t="str">
        <f>IFERROR(INDEX('Исх данные'!$A$2:$F$100,MATCH(Лист1!$A69,'Исх данные'!$B$2:$B$100,0),MATCH(D$1,'Исх данные'!$A$1:$F$1,0)),"")</f>
        <v/>
      </c>
      <c r="E69" s="11" t="str">
        <f t="array" ref="E69">IFERROR(INDEX('Исх данные'!$D$2:$D$100,MATCH(Лист1!$A69&amp;Лист1!E$1,'Исх данные'!$B$2:$B$100&amp;'Исх данные'!$C$2:$C$100,0)),"")</f>
        <v/>
      </c>
      <c r="F69" s="11" t="str">
        <f t="array" ref="F69">IFERROR(INDEX('Исх данные'!$D$2:$D$100,MATCH(Лист1!$A69&amp;Лист1!F$1,'Исх данные'!$B$2:$B$100&amp;'Исх данные'!$C$2:$C$100,0)),"")</f>
        <v/>
      </c>
    </row>
    <row r="70" spans="1:6" x14ac:dyDescent="0.25">
      <c r="A70" s="11" t="str">
        <f t="array" ref="A70">IFERROR(INDEX('Исх данные'!$B$2:$B$100,SMALL(IF(MATCH('Исх данные'!$B$2:$B$100,'Исх данные'!$B$2:$B$100,0)=ROW('Исх данные'!$B$2:$B$100)-1,ROW('Исх данные'!$B$2:$B$100)-1),ROW(Лист1!A69))),"")</f>
        <v/>
      </c>
      <c r="B70" s="11" t="str">
        <f>IFERROR(INDEX('Исх данные'!$A$2:$F$100,MATCH(Лист1!$A70,'Исх данные'!$B$2:$B$100,0),MATCH(B$1,'Исх данные'!$A$1:$F$1,0)),"")</f>
        <v/>
      </c>
      <c r="C70" s="11" t="str">
        <f>IFERROR(INDEX('Исх данные'!$A$2:$F$100,MATCH(Лист1!$A70,'Исх данные'!$B$2:$B$100,0),MATCH(C$1,'Исх данные'!$A$1:$F$1,0)),"")</f>
        <v/>
      </c>
      <c r="D70" s="11" t="str">
        <f>IFERROR(INDEX('Исх данные'!$A$2:$F$100,MATCH(Лист1!$A70,'Исх данные'!$B$2:$B$100,0),MATCH(D$1,'Исх данные'!$A$1:$F$1,0)),"")</f>
        <v/>
      </c>
      <c r="E70" s="11" t="str">
        <f t="array" ref="E70">IFERROR(INDEX('Исх данные'!$D$2:$D$100,MATCH(Лист1!$A70&amp;Лист1!E$1,'Исх данные'!$B$2:$B$100&amp;'Исх данные'!$C$2:$C$100,0)),"")</f>
        <v/>
      </c>
      <c r="F70" s="11" t="str">
        <f t="array" ref="F70">IFERROR(INDEX('Исх данные'!$D$2:$D$100,MATCH(Лист1!$A70&amp;Лист1!F$1,'Исх данные'!$B$2:$B$100&amp;'Исх данные'!$C$2:$C$100,0)),"")</f>
        <v/>
      </c>
    </row>
    <row r="71" spans="1:6" x14ac:dyDescent="0.25">
      <c r="A71" s="11" t="str">
        <f t="array" ref="A71">IFERROR(INDEX('Исх данные'!$B$2:$B$100,SMALL(IF(MATCH('Исх данные'!$B$2:$B$100,'Исх данные'!$B$2:$B$100,0)=ROW('Исх данные'!$B$2:$B$100)-1,ROW('Исх данные'!$B$2:$B$100)-1),ROW(Лист1!A70))),"")</f>
        <v/>
      </c>
      <c r="B71" s="11" t="str">
        <f>IFERROR(INDEX('Исх данные'!$A$2:$F$100,MATCH(Лист1!$A71,'Исх данные'!$B$2:$B$100,0),MATCH(B$1,'Исх данные'!$A$1:$F$1,0)),"")</f>
        <v/>
      </c>
      <c r="C71" s="11" t="str">
        <f>IFERROR(INDEX('Исх данные'!$A$2:$F$100,MATCH(Лист1!$A71,'Исх данные'!$B$2:$B$100,0),MATCH(C$1,'Исх данные'!$A$1:$F$1,0)),"")</f>
        <v/>
      </c>
      <c r="D71" s="11" t="str">
        <f>IFERROR(INDEX('Исх данные'!$A$2:$F$100,MATCH(Лист1!$A71,'Исх данные'!$B$2:$B$100,0),MATCH(D$1,'Исх данные'!$A$1:$F$1,0)),"")</f>
        <v/>
      </c>
      <c r="E71" s="11" t="str">
        <f t="array" ref="E71">IFERROR(INDEX('Исх данные'!$D$2:$D$100,MATCH(Лист1!$A71&amp;Лист1!E$1,'Исх данные'!$B$2:$B$100&amp;'Исх данные'!$C$2:$C$100,0)),"")</f>
        <v/>
      </c>
      <c r="F71" s="11" t="str">
        <f t="array" ref="F71">IFERROR(INDEX('Исх данные'!$D$2:$D$100,MATCH(Лист1!$A71&amp;Лист1!F$1,'Исх данные'!$B$2:$B$100&amp;'Исх данные'!$C$2:$C$100,0)),"")</f>
        <v/>
      </c>
    </row>
    <row r="72" spans="1:6" x14ac:dyDescent="0.25">
      <c r="A72" s="11" t="str">
        <f t="array" ref="A72">IFERROR(INDEX('Исх данные'!$B$2:$B$100,SMALL(IF(MATCH('Исх данные'!$B$2:$B$100,'Исх данные'!$B$2:$B$100,0)=ROW('Исх данные'!$B$2:$B$100)-1,ROW('Исх данные'!$B$2:$B$100)-1),ROW(Лист1!A71))),"")</f>
        <v/>
      </c>
      <c r="B72" s="11" t="str">
        <f>IFERROR(INDEX('Исх данные'!$A$2:$F$100,MATCH(Лист1!$A72,'Исх данные'!$B$2:$B$100,0),MATCH(B$1,'Исх данные'!$A$1:$F$1,0)),"")</f>
        <v/>
      </c>
      <c r="C72" s="11" t="str">
        <f>IFERROR(INDEX('Исх данные'!$A$2:$F$100,MATCH(Лист1!$A72,'Исх данные'!$B$2:$B$100,0),MATCH(C$1,'Исх данные'!$A$1:$F$1,0)),"")</f>
        <v/>
      </c>
      <c r="D72" s="11" t="str">
        <f>IFERROR(INDEX('Исх данные'!$A$2:$F$100,MATCH(Лист1!$A72,'Исх данные'!$B$2:$B$100,0),MATCH(D$1,'Исх данные'!$A$1:$F$1,0)),"")</f>
        <v/>
      </c>
      <c r="E72" s="11" t="str">
        <f t="array" ref="E72">IFERROR(INDEX('Исх данные'!$D$2:$D$100,MATCH(Лист1!$A72&amp;Лист1!E$1,'Исх данные'!$B$2:$B$100&amp;'Исх данные'!$C$2:$C$100,0)),"")</f>
        <v/>
      </c>
      <c r="F72" s="11" t="str">
        <f t="array" ref="F72">IFERROR(INDEX('Исх данные'!$D$2:$D$100,MATCH(Лист1!$A72&amp;Лист1!F$1,'Исх данные'!$B$2:$B$100&amp;'Исх данные'!$C$2:$C$100,0)),"")</f>
        <v/>
      </c>
    </row>
    <row r="73" spans="1:6" x14ac:dyDescent="0.25">
      <c r="A73" s="11" t="str">
        <f t="array" ref="A73">IFERROR(INDEX('Исх данные'!$B$2:$B$100,SMALL(IF(MATCH('Исх данные'!$B$2:$B$100,'Исх данные'!$B$2:$B$100,0)=ROW('Исх данные'!$B$2:$B$100)-1,ROW('Исх данные'!$B$2:$B$100)-1),ROW(Лист1!A72))),"")</f>
        <v/>
      </c>
      <c r="B73" s="11" t="str">
        <f>IFERROR(INDEX('Исх данные'!$A$2:$F$100,MATCH(Лист1!$A73,'Исх данные'!$B$2:$B$100,0),MATCH(B$1,'Исх данные'!$A$1:$F$1,0)),"")</f>
        <v/>
      </c>
      <c r="C73" s="11" t="str">
        <f>IFERROR(INDEX('Исх данные'!$A$2:$F$100,MATCH(Лист1!$A73,'Исх данные'!$B$2:$B$100,0),MATCH(C$1,'Исх данные'!$A$1:$F$1,0)),"")</f>
        <v/>
      </c>
      <c r="D73" s="11" t="str">
        <f>IFERROR(INDEX('Исх данные'!$A$2:$F$100,MATCH(Лист1!$A73,'Исх данные'!$B$2:$B$100,0),MATCH(D$1,'Исх данные'!$A$1:$F$1,0)),"")</f>
        <v/>
      </c>
      <c r="E73" s="11" t="str">
        <f t="array" ref="E73">IFERROR(INDEX('Исх данные'!$D$2:$D$100,MATCH(Лист1!$A73&amp;Лист1!E$1,'Исх данные'!$B$2:$B$100&amp;'Исх данные'!$C$2:$C$100,0)),"")</f>
        <v/>
      </c>
      <c r="F73" s="11" t="str">
        <f t="array" ref="F73">IFERROR(INDEX('Исх данные'!$D$2:$D$100,MATCH(Лист1!$A73&amp;Лист1!F$1,'Исх данные'!$B$2:$B$100&amp;'Исх данные'!$C$2:$C$100,0)),"")</f>
        <v/>
      </c>
    </row>
    <row r="74" spans="1:6" x14ac:dyDescent="0.25">
      <c r="A74" s="11" t="str">
        <f t="array" ref="A74">IFERROR(INDEX('Исх данные'!$B$2:$B$100,SMALL(IF(MATCH('Исх данные'!$B$2:$B$100,'Исх данные'!$B$2:$B$100,0)=ROW('Исх данные'!$B$2:$B$100)-1,ROW('Исх данные'!$B$2:$B$100)-1),ROW(Лист1!A73))),"")</f>
        <v/>
      </c>
      <c r="B74" s="11" t="str">
        <f>IFERROR(INDEX('Исх данные'!$A$2:$F$100,MATCH(Лист1!$A74,'Исх данные'!$B$2:$B$100,0),MATCH(B$1,'Исх данные'!$A$1:$F$1,0)),"")</f>
        <v/>
      </c>
      <c r="C74" s="11" t="str">
        <f>IFERROR(INDEX('Исх данные'!$A$2:$F$100,MATCH(Лист1!$A74,'Исх данные'!$B$2:$B$100,0),MATCH(C$1,'Исх данные'!$A$1:$F$1,0)),"")</f>
        <v/>
      </c>
      <c r="D74" s="11" t="str">
        <f>IFERROR(INDEX('Исх данные'!$A$2:$F$100,MATCH(Лист1!$A74,'Исх данные'!$B$2:$B$100,0),MATCH(D$1,'Исх данные'!$A$1:$F$1,0)),"")</f>
        <v/>
      </c>
      <c r="E74" s="11" t="str">
        <f t="array" ref="E74">IFERROR(INDEX('Исх данные'!$D$2:$D$100,MATCH(Лист1!$A74&amp;Лист1!E$1,'Исх данные'!$B$2:$B$100&amp;'Исх данные'!$C$2:$C$100,0)),"")</f>
        <v/>
      </c>
      <c r="F74" s="11" t="str">
        <f t="array" ref="F74">IFERROR(INDEX('Исх данные'!$D$2:$D$100,MATCH(Лист1!$A74&amp;Лист1!F$1,'Исх данные'!$B$2:$B$100&amp;'Исх данные'!$C$2:$C$100,0)),"")</f>
        <v/>
      </c>
    </row>
    <row r="75" spans="1:6" x14ac:dyDescent="0.25">
      <c r="A75" s="11" t="str">
        <f t="array" ref="A75">IFERROR(INDEX('Исх данные'!$B$2:$B$100,SMALL(IF(MATCH('Исх данные'!$B$2:$B$100,'Исх данные'!$B$2:$B$100,0)=ROW('Исх данные'!$B$2:$B$100)-1,ROW('Исх данные'!$B$2:$B$100)-1),ROW(Лист1!A74))),"")</f>
        <v/>
      </c>
      <c r="B75" s="11" t="str">
        <f>IFERROR(INDEX('Исх данные'!$A$2:$F$100,MATCH(Лист1!$A75,'Исх данные'!$B$2:$B$100,0),MATCH(B$1,'Исх данные'!$A$1:$F$1,0)),"")</f>
        <v/>
      </c>
      <c r="C75" s="11" t="str">
        <f>IFERROR(INDEX('Исх данные'!$A$2:$F$100,MATCH(Лист1!$A75,'Исх данные'!$B$2:$B$100,0),MATCH(C$1,'Исх данные'!$A$1:$F$1,0)),"")</f>
        <v/>
      </c>
      <c r="D75" s="11" t="str">
        <f>IFERROR(INDEX('Исх данные'!$A$2:$F$100,MATCH(Лист1!$A75,'Исх данные'!$B$2:$B$100,0),MATCH(D$1,'Исх данные'!$A$1:$F$1,0)),"")</f>
        <v/>
      </c>
      <c r="E75" s="11" t="str">
        <f t="array" ref="E75">IFERROR(INDEX('Исх данные'!$D$2:$D$100,MATCH(Лист1!$A75&amp;Лист1!E$1,'Исх данные'!$B$2:$B$100&amp;'Исх данные'!$C$2:$C$100,0)),"")</f>
        <v/>
      </c>
      <c r="F75" s="11" t="str">
        <f t="array" ref="F75">IFERROR(INDEX('Исх данные'!$D$2:$D$100,MATCH(Лист1!$A75&amp;Лист1!F$1,'Исх данные'!$B$2:$B$100&amp;'Исх данные'!$C$2:$C$100,0)),"")</f>
        <v/>
      </c>
    </row>
    <row r="76" spans="1:6" x14ac:dyDescent="0.25">
      <c r="A76" s="11" t="str">
        <f t="array" ref="A76">IFERROR(INDEX('Исх данные'!$B$2:$B$100,SMALL(IF(MATCH('Исх данные'!$B$2:$B$100,'Исх данные'!$B$2:$B$100,0)=ROW('Исх данные'!$B$2:$B$100)-1,ROW('Исх данные'!$B$2:$B$100)-1),ROW(Лист1!A75))),"")</f>
        <v/>
      </c>
      <c r="B76" s="11" t="str">
        <f>IFERROR(INDEX('Исх данные'!$A$2:$F$100,MATCH(Лист1!$A76,'Исх данные'!$B$2:$B$100,0),MATCH(B$1,'Исх данные'!$A$1:$F$1,0)),"")</f>
        <v/>
      </c>
      <c r="C76" s="11" t="str">
        <f>IFERROR(INDEX('Исх данные'!$A$2:$F$100,MATCH(Лист1!$A76,'Исх данные'!$B$2:$B$100,0),MATCH(C$1,'Исх данные'!$A$1:$F$1,0)),"")</f>
        <v/>
      </c>
      <c r="D76" s="11" t="str">
        <f>IFERROR(INDEX('Исх данные'!$A$2:$F$100,MATCH(Лист1!$A76,'Исх данные'!$B$2:$B$100,0),MATCH(D$1,'Исх данные'!$A$1:$F$1,0)),"")</f>
        <v/>
      </c>
      <c r="E76" s="11" t="str">
        <f t="array" ref="E76">IFERROR(INDEX('Исх данные'!$D$2:$D$100,MATCH(Лист1!$A76&amp;Лист1!E$1,'Исх данные'!$B$2:$B$100&amp;'Исх данные'!$C$2:$C$100,0)),"")</f>
        <v/>
      </c>
      <c r="F76" s="11" t="str">
        <f t="array" ref="F76">IFERROR(INDEX('Исх данные'!$D$2:$D$100,MATCH(Лист1!$A76&amp;Лист1!F$1,'Исх данные'!$B$2:$B$100&amp;'Исх данные'!$C$2:$C$100,0)),"")</f>
        <v/>
      </c>
    </row>
    <row r="77" spans="1:6" x14ac:dyDescent="0.25">
      <c r="A77" s="11" t="str">
        <f t="array" ref="A77">IFERROR(INDEX('Исх данные'!$B$2:$B$100,SMALL(IF(MATCH('Исх данные'!$B$2:$B$100,'Исх данные'!$B$2:$B$100,0)=ROW('Исх данные'!$B$2:$B$100)-1,ROW('Исх данные'!$B$2:$B$100)-1),ROW(Лист1!A76))),"")</f>
        <v/>
      </c>
      <c r="B77" s="11" t="str">
        <f>IFERROR(INDEX('Исх данные'!$A$2:$F$100,MATCH(Лист1!$A77,'Исх данные'!$B$2:$B$100,0),MATCH(B$1,'Исх данные'!$A$1:$F$1,0)),"")</f>
        <v/>
      </c>
      <c r="C77" s="11" t="str">
        <f>IFERROR(INDEX('Исх данные'!$A$2:$F$100,MATCH(Лист1!$A77,'Исх данные'!$B$2:$B$100,0),MATCH(C$1,'Исх данные'!$A$1:$F$1,0)),"")</f>
        <v/>
      </c>
      <c r="D77" s="11" t="str">
        <f>IFERROR(INDEX('Исх данные'!$A$2:$F$100,MATCH(Лист1!$A77,'Исх данные'!$B$2:$B$100,0),MATCH(D$1,'Исх данные'!$A$1:$F$1,0)),"")</f>
        <v/>
      </c>
      <c r="E77" s="11" t="str">
        <f t="array" ref="E77">IFERROR(INDEX('Исх данные'!$D$2:$D$100,MATCH(Лист1!$A77&amp;Лист1!E$1,'Исх данные'!$B$2:$B$100&amp;'Исх данные'!$C$2:$C$100,0)),"")</f>
        <v/>
      </c>
      <c r="F77" s="11" t="str">
        <f t="array" ref="F77">IFERROR(INDEX('Исх данные'!$D$2:$D$100,MATCH(Лист1!$A77&amp;Лист1!F$1,'Исх данные'!$B$2:$B$100&amp;'Исх данные'!$C$2:$C$100,0)),"")</f>
        <v/>
      </c>
    </row>
    <row r="78" spans="1:6" x14ac:dyDescent="0.25">
      <c r="A78" s="11" t="str">
        <f t="array" ref="A78">IFERROR(INDEX('Исх данные'!$B$2:$B$100,SMALL(IF(MATCH('Исх данные'!$B$2:$B$100,'Исх данные'!$B$2:$B$100,0)=ROW('Исх данные'!$B$2:$B$100)-1,ROW('Исх данные'!$B$2:$B$100)-1),ROW(Лист1!A77))),"")</f>
        <v/>
      </c>
      <c r="B78" s="11" t="str">
        <f>IFERROR(INDEX('Исх данные'!$A$2:$F$100,MATCH(Лист1!$A78,'Исх данные'!$B$2:$B$100,0),MATCH(B$1,'Исх данные'!$A$1:$F$1,0)),"")</f>
        <v/>
      </c>
      <c r="C78" s="11" t="str">
        <f>IFERROR(INDEX('Исх данные'!$A$2:$F$100,MATCH(Лист1!$A78,'Исх данные'!$B$2:$B$100,0),MATCH(C$1,'Исх данные'!$A$1:$F$1,0)),"")</f>
        <v/>
      </c>
      <c r="D78" s="11" t="str">
        <f>IFERROR(INDEX('Исх данные'!$A$2:$F$100,MATCH(Лист1!$A78,'Исх данные'!$B$2:$B$100,0),MATCH(D$1,'Исх данные'!$A$1:$F$1,0)),"")</f>
        <v/>
      </c>
      <c r="E78" s="11" t="str">
        <f t="array" ref="E78">IFERROR(INDEX('Исх данные'!$D$2:$D$100,MATCH(Лист1!$A78&amp;Лист1!E$1,'Исх данные'!$B$2:$B$100&amp;'Исх данные'!$C$2:$C$100,0)),"")</f>
        <v/>
      </c>
      <c r="F78" s="11" t="str">
        <f t="array" ref="F78">IFERROR(INDEX('Исх данные'!$D$2:$D$100,MATCH(Лист1!$A78&amp;Лист1!F$1,'Исх данные'!$B$2:$B$100&amp;'Исх данные'!$C$2:$C$100,0)),"")</f>
        <v/>
      </c>
    </row>
    <row r="79" spans="1:6" x14ac:dyDescent="0.25">
      <c r="A79" s="11" t="str">
        <f t="array" ref="A79">IFERROR(INDEX('Исх данные'!$B$2:$B$100,SMALL(IF(MATCH('Исх данные'!$B$2:$B$100,'Исх данные'!$B$2:$B$100,0)=ROW('Исх данные'!$B$2:$B$100)-1,ROW('Исх данные'!$B$2:$B$100)-1),ROW(Лист1!A78))),"")</f>
        <v/>
      </c>
      <c r="B79" s="11" t="str">
        <f>IFERROR(INDEX('Исх данные'!$A$2:$F$100,MATCH(Лист1!$A79,'Исх данные'!$B$2:$B$100,0),MATCH(B$1,'Исх данные'!$A$1:$F$1,0)),"")</f>
        <v/>
      </c>
      <c r="C79" s="11" t="str">
        <f>IFERROR(INDEX('Исх данные'!$A$2:$F$100,MATCH(Лист1!$A79,'Исх данные'!$B$2:$B$100,0),MATCH(C$1,'Исх данные'!$A$1:$F$1,0)),"")</f>
        <v/>
      </c>
      <c r="D79" s="11" t="str">
        <f>IFERROR(INDEX('Исх данные'!$A$2:$F$100,MATCH(Лист1!$A79,'Исх данные'!$B$2:$B$100,0),MATCH(D$1,'Исх данные'!$A$1:$F$1,0)),"")</f>
        <v/>
      </c>
      <c r="E79" s="11" t="str">
        <f t="array" ref="E79">IFERROR(INDEX('Исх данные'!$D$2:$D$100,MATCH(Лист1!$A79&amp;Лист1!E$1,'Исх данные'!$B$2:$B$100&amp;'Исх данные'!$C$2:$C$100,0)),"")</f>
        <v/>
      </c>
      <c r="F79" s="11" t="str">
        <f t="array" ref="F79">IFERROR(INDEX('Исх данные'!$D$2:$D$100,MATCH(Лист1!$A79&amp;Лист1!F$1,'Исх данные'!$B$2:$B$100&amp;'Исх данные'!$C$2:$C$100,0)),"")</f>
        <v/>
      </c>
    </row>
    <row r="80" spans="1:6" x14ac:dyDescent="0.25">
      <c r="A80" s="11" t="str">
        <f t="array" ref="A80">IFERROR(INDEX('Исх данные'!$B$2:$B$100,SMALL(IF(MATCH('Исх данные'!$B$2:$B$100,'Исх данные'!$B$2:$B$100,0)=ROW('Исх данные'!$B$2:$B$100)-1,ROW('Исх данные'!$B$2:$B$100)-1),ROW(Лист1!A79))),"")</f>
        <v/>
      </c>
      <c r="B80" s="11" t="str">
        <f>IFERROR(INDEX('Исх данные'!$A$2:$F$100,MATCH(Лист1!$A80,'Исх данные'!$B$2:$B$100,0),MATCH(B$1,'Исх данные'!$A$1:$F$1,0)),"")</f>
        <v/>
      </c>
      <c r="C80" s="11" t="str">
        <f>IFERROR(INDEX('Исх данные'!$A$2:$F$100,MATCH(Лист1!$A80,'Исх данные'!$B$2:$B$100,0),MATCH(C$1,'Исх данные'!$A$1:$F$1,0)),"")</f>
        <v/>
      </c>
      <c r="D80" s="11" t="str">
        <f>IFERROR(INDEX('Исх данные'!$A$2:$F$100,MATCH(Лист1!$A80,'Исх данные'!$B$2:$B$100,0),MATCH(D$1,'Исх данные'!$A$1:$F$1,0)),"")</f>
        <v/>
      </c>
      <c r="E80" s="11" t="str">
        <f t="array" ref="E80">IFERROR(INDEX('Исх данные'!$D$2:$D$100,MATCH(Лист1!$A80&amp;Лист1!E$1,'Исх данные'!$B$2:$B$100&amp;'Исх данные'!$C$2:$C$100,0)),"")</f>
        <v/>
      </c>
      <c r="F80" s="11" t="str">
        <f t="array" ref="F80">IFERROR(INDEX('Исх данные'!$D$2:$D$100,MATCH(Лист1!$A80&amp;Лист1!F$1,'Исх данные'!$B$2:$B$100&amp;'Исх данные'!$C$2:$C$100,0)),"")</f>
        <v/>
      </c>
    </row>
    <row r="81" spans="1:6" x14ac:dyDescent="0.25">
      <c r="A81" s="11" t="str">
        <f t="array" ref="A81">IFERROR(INDEX('Исх данные'!$B$2:$B$100,SMALL(IF(MATCH('Исх данные'!$B$2:$B$100,'Исх данные'!$B$2:$B$100,0)=ROW('Исх данные'!$B$2:$B$100)-1,ROW('Исх данные'!$B$2:$B$100)-1),ROW(Лист1!A80))),"")</f>
        <v/>
      </c>
      <c r="B81" s="11" t="str">
        <f>IFERROR(INDEX('Исх данные'!$A$2:$F$100,MATCH(Лист1!$A81,'Исх данные'!$B$2:$B$100,0),MATCH(B$1,'Исх данные'!$A$1:$F$1,0)),"")</f>
        <v/>
      </c>
      <c r="C81" s="11" t="str">
        <f>IFERROR(INDEX('Исх данные'!$A$2:$F$100,MATCH(Лист1!$A81,'Исх данные'!$B$2:$B$100,0),MATCH(C$1,'Исх данные'!$A$1:$F$1,0)),"")</f>
        <v/>
      </c>
      <c r="D81" s="11" t="str">
        <f>IFERROR(INDEX('Исх данные'!$A$2:$F$100,MATCH(Лист1!$A81,'Исх данные'!$B$2:$B$100,0),MATCH(D$1,'Исх данные'!$A$1:$F$1,0)),"")</f>
        <v/>
      </c>
      <c r="E81" s="11" t="str">
        <f t="array" ref="E81">IFERROR(INDEX('Исх данные'!$D$2:$D$100,MATCH(Лист1!$A81&amp;Лист1!E$1,'Исх данные'!$B$2:$B$100&amp;'Исх данные'!$C$2:$C$100,0)),"")</f>
        <v/>
      </c>
      <c r="F81" s="11" t="str">
        <f t="array" ref="F81">IFERROR(INDEX('Исх данные'!$D$2:$D$100,MATCH(Лист1!$A81&amp;Лист1!F$1,'Исх данные'!$B$2:$B$100&amp;'Исх данные'!$C$2:$C$100,0)),"")</f>
        <v/>
      </c>
    </row>
    <row r="82" spans="1:6" x14ac:dyDescent="0.25">
      <c r="A82" s="11" t="str">
        <f t="array" ref="A82">IFERROR(INDEX('Исх данные'!$B$2:$B$100,SMALL(IF(MATCH('Исх данные'!$B$2:$B$100,'Исх данные'!$B$2:$B$100,0)=ROW('Исх данные'!$B$2:$B$100)-1,ROW('Исх данные'!$B$2:$B$100)-1),ROW(Лист1!A81))),"")</f>
        <v/>
      </c>
      <c r="B82" s="11" t="str">
        <f>IFERROR(INDEX('Исх данные'!$A$2:$F$100,MATCH(Лист1!$A82,'Исх данные'!$B$2:$B$100,0),MATCH(B$1,'Исх данные'!$A$1:$F$1,0)),"")</f>
        <v/>
      </c>
      <c r="C82" s="11" t="str">
        <f>IFERROR(INDEX('Исх данные'!$A$2:$F$100,MATCH(Лист1!$A82,'Исх данные'!$B$2:$B$100,0),MATCH(C$1,'Исх данные'!$A$1:$F$1,0)),"")</f>
        <v/>
      </c>
      <c r="D82" s="11" t="str">
        <f>IFERROR(INDEX('Исх данные'!$A$2:$F$100,MATCH(Лист1!$A82,'Исх данные'!$B$2:$B$100,0),MATCH(D$1,'Исх данные'!$A$1:$F$1,0)),"")</f>
        <v/>
      </c>
      <c r="E82" s="11" t="str">
        <f t="array" ref="E82">IFERROR(INDEX('Исх данные'!$D$2:$D$100,MATCH(Лист1!$A82&amp;Лист1!E$1,'Исх данные'!$B$2:$B$100&amp;'Исх данные'!$C$2:$C$100,0)),"")</f>
        <v/>
      </c>
      <c r="F82" s="11" t="str">
        <f t="array" ref="F82">IFERROR(INDEX('Исх данные'!$D$2:$D$100,MATCH(Лист1!$A82&amp;Лист1!F$1,'Исх данные'!$B$2:$B$100&amp;'Исх данные'!$C$2:$C$100,0)),"")</f>
        <v/>
      </c>
    </row>
    <row r="83" spans="1:6" x14ac:dyDescent="0.25">
      <c r="A83" s="11" t="str">
        <f t="array" ref="A83">IFERROR(INDEX('Исх данные'!$B$2:$B$100,SMALL(IF(MATCH('Исх данные'!$B$2:$B$100,'Исх данные'!$B$2:$B$100,0)=ROW('Исх данные'!$B$2:$B$100)-1,ROW('Исх данные'!$B$2:$B$100)-1),ROW(Лист1!A82))),"")</f>
        <v/>
      </c>
      <c r="B83" s="11" t="str">
        <f>IFERROR(INDEX('Исх данные'!$A$2:$F$100,MATCH(Лист1!$A83,'Исх данные'!$B$2:$B$100,0),MATCH(B$1,'Исх данные'!$A$1:$F$1,0)),"")</f>
        <v/>
      </c>
      <c r="C83" s="11" t="str">
        <f>IFERROR(INDEX('Исх данные'!$A$2:$F$100,MATCH(Лист1!$A83,'Исх данные'!$B$2:$B$100,0),MATCH(C$1,'Исх данные'!$A$1:$F$1,0)),"")</f>
        <v/>
      </c>
      <c r="D83" s="11" t="str">
        <f>IFERROR(INDEX('Исх данные'!$A$2:$F$100,MATCH(Лист1!$A83,'Исх данные'!$B$2:$B$100,0),MATCH(D$1,'Исх данные'!$A$1:$F$1,0)),"")</f>
        <v/>
      </c>
      <c r="E83" s="11" t="str">
        <f t="array" ref="E83">IFERROR(INDEX('Исх данные'!$D$2:$D$100,MATCH(Лист1!$A83&amp;Лист1!E$1,'Исх данные'!$B$2:$B$100&amp;'Исх данные'!$C$2:$C$100,0)),"")</f>
        <v/>
      </c>
      <c r="F83" s="11" t="str">
        <f t="array" ref="F83">IFERROR(INDEX('Исх данные'!$D$2:$D$100,MATCH(Лист1!$A83&amp;Лист1!F$1,'Исх данные'!$B$2:$B$100&amp;'Исх данные'!$C$2:$C$100,0)),"")</f>
        <v/>
      </c>
    </row>
    <row r="84" spans="1:6" x14ac:dyDescent="0.25">
      <c r="A84" s="11" t="str">
        <f t="array" ref="A84">IFERROR(INDEX('Исх данные'!$B$2:$B$100,SMALL(IF(MATCH('Исх данные'!$B$2:$B$100,'Исх данные'!$B$2:$B$100,0)=ROW('Исх данные'!$B$2:$B$100)-1,ROW('Исх данные'!$B$2:$B$100)-1),ROW(Лист1!A83))),"")</f>
        <v/>
      </c>
      <c r="B84" s="11" t="str">
        <f>IFERROR(INDEX('Исх данные'!$A$2:$F$100,MATCH(Лист1!$A84,'Исх данные'!$B$2:$B$100,0),MATCH(B$1,'Исх данные'!$A$1:$F$1,0)),"")</f>
        <v/>
      </c>
      <c r="C84" s="11" t="str">
        <f>IFERROR(INDEX('Исх данные'!$A$2:$F$100,MATCH(Лист1!$A84,'Исх данные'!$B$2:$B$100,0),MATCH(C$1,'Исх данные'!$A$1:$F$1,0)),"")</f>
        <v/>
      </c>
      <c r="D84" s="11" t="str">
        <f>IFERROR(INDEX('Исх данные'!$A$2:$F$100,MATCH(Лист1!$A84,'Исх данные'!$B$2:$B$100,0),MATCH(D$1,'Исх данные'!$A$1:$F$1,0)),"")</f>
        <v/>
      </c>
      <c r="E84" s="11" t="str">
        <f t="array" ref="E84">IFERROR(INDEX('Исх данные'!$D$2:$D$100,MATCH(Лист1!$A84&amp;Лист1!E$1,'Исх данные'!$B$2:$B$100&amp;'Исх данные'!$C$2:$C$100,0)),"")</f>
        <v/>
      </c>
      <c r="F84" s="11" t="str">
        <f t="array" ref="F84">IFERROR(INDEX('Исх данные'!$D$2:$D$100,MATCH(Лист1!$A84&amp;Лист1!F$1,'Исх данные'!$B$2:$B$100&amp;'Исх данные'!$C$2:$C$100,0)),"")</f>
        <v/>
      </c>
    </row>
    <row r="85" spans="1:6" x14ac:dyDescent="0.25">
      <c r="A85" s="11" t="str">
        <f t="array" ref="A85">IFERROR(INDEX('Исх данные'!$B$2:$B$100,SMALL(IF(MATCH('Исх данные'!$B$2:$B$100,'Исх данные'!$B$2:$B$100,0)=ROW('Исх данные'!$B$2:$B$100)-1,ROW('Исх данные'!$B$2:$B$100)-1),ROW(Лист1!A84))),"")</f>
        <v/>
      </c>
      <c r="B85" s="11" t="str">
        <f>IFERROR(INDEX('Исх данные'!$A$2:$F$100,MATCH(Лист1!$A85,'Исх данные'!$B$2:$B$100,0),MATCH(B$1,'Исх данные'!$A$1:$F$1,0)),"")</f>
        <v/>
      </c>
      <c r="C85" s="11" t="str">
        <f>IFERROR(INDEX('Исх данные'!$A$2:$F$100,MATCH(Лист1!$A85,'Исх данные'!$B$2:$B$100,0),MATCH(C$1,'Исх данные'!$A$1:$F$1,0)),"")</f>
        <v/>
      </c>
      <c r="D85" s="11" t="str">
        <f>IFERROR(INDEX('Исх данные'!$A$2:$F$100,MATCH(Лист1!$A85,'Исх данные'!$B$2:$B$100,0),MATCH(D$1,'Исх данные'!$A$1:$F$1,0)),"")</f>
        <v/>
      </c>
      <c r="E85" s="11" t="str">
        <f t="array" ref="E85">IFERROR(INDEX('Исх данные'!$D$2:$D$100,MATCH(Лист1!$A85&amp;Лист1!E$1,'Исх данные'!$B$2:$B$100&amp;'Исх данные'!$C$2:$C$100,0)),"")</f>
        <v/>
      </c>
      <c r="F85" s="11" t="str">
        <f t="array" ref="F85">IFERROR(INDEX('Исх данные'!$D$2:$D$100,MATCH(Лист1!$A85&amp;Лист1!F$1,'Исх данные'!$B$2:$B$100&amp;'Исх данные'!$C$2:$C$100,0)),"")</f>
        <v/>
      </c>
    </row>
    <row r="86" spans="1:6" x14ac:dyDescent="0.25">
      <c r="A86" s="11" t="str">
        <f t="array" ref="A86">IFERROR(INDEX('Исх данные'!$B$2:$B$100,SMALL(IF(MATCH('Исх данные'!$B$2:$B$100,'Исх данные'!$B$2:$B$100,0)=ROW('Исх данные'!$B$2:$B$100)-1,ROW('Исх данные'!$B$2:$B$100)-1),ROW(Лист1!A85))),"")</f>
        <v/>
      </c>
      <c r="B86" s="11" t="str">
        <f>IFERROR(INDEX('Исх данные'!$A$2:$F$100,MATCH(Лист1!$A86,'Исх данные'!$B$2:$B$100,0),MATCH(B$1,'Исх данные'!$A$1:$F$1,0)),"")</f>
        <v/>
      </c>
      <c r="C86" s="11" t="str">
        <f>IFERROR(INDEX('Исх данные'!$A$2:$F$100,MATCH(Лист1!$A86,'Исх данные'!$B$2:$B$100,0),MATCH(C$1,'Исх данные'!$A$1:$F$1,0)),"")</f>
        <v/>
      </c>
      <c r="D86" s="11" t="str">
        <f>IFERROR(INDEX('Исх данные'!$A$2:$F$100,MATCH(Лист1!$A86,'Исх данные'!$B$2:$B$100,0),MATCH(D$1,'Исх данные'!$A$1:$F$1,0)),"")</f>
        <v/>
      </c>
      <c r="E86" s="11" t="str">
        <f t="array" ref="E86">IFERROR(INDEX('Исх данные'!$D$2:$D$100,MATCH(Лист1!$A86&amp;Лист1!E$1,'Исх данные'!$B$2:$B$100&amp;'Исх данные'!$C$2:$C$100,0)),"")</f>
        <v/>
      </c>
      <c r="F86" s="11" t="str">
        <f t="array" ref="F86">IFERROR(INDEX('Исх данные'!$D$2:$D$100,MATCH(Лист1!$A86&amp;Лист1!F$1,'Исх данные'!$B$2:$B$100&amp;'Исх данные'!$C$2:$C$100,0)),"")</f>
        <v/>
      </c>
    </row>
    <row r="87" spans="1:6" x14ac:dyDescent="0.25">
      <c r="A87" s="11" t="str">
        <f t="array" ref="A87">IFERROR(INDEX('Исх данные'!$B$2:$B$100,SMALL(IF(MATCH('Исх данные'!$B$2:$B$100,'Исх данные'!$B$2:$B$100,0)=ROW('Исх данные'!$B$2:$B$100)-1,ROW('Исх данные'!$B$2:$B$100)-1),ROW(Лист1!A86))),"")</f>
        <v/>
      </c>
      <c r="B87" s="11" t="str">
        <f>IFERROR(INDEX('Исх данные'!$A$2:$F$100,MATCH(Лист1!$A87,'Исх данные'!$B$2:$B$100,0),MATCH(B$1,'Исх данные'!$A$1:$F$1,0)),"")</f>
        <v/>
      </c>
      <c r="C87" s="11" t="str">
        <f>IFERROR(INDEX('Исх данные'!$A$2:$F$100,MATCH(Лист1!$A87,'Исх данные'!$B$2:$B$100,0),MATCH(C$1,'Исх данные'!$A$1:$F$1,0)),"")</f>
        <v/>
      </c>
      <c r="D87" s="11" t="str">
        <f>IFERROR(INDEX('Исх данные'!$A$2:$F$100,MATCH(Лист1!$A87,'Исх данные'!$B$2:$B$100,0),MATCH(D$1,'Исх данные'!$A$1:$F$1,0)),"")</f>
        <v/>
      </c>
      <c r="E87" s="11" t="str">
        <f t="array" ref="E87">IFERROR(INDEX('Исх данные'!$D$2:$D$100,MATCH(Лист1!$A87&amp;Лист1!E$1,'Исх данные'!$B$2:$B$100&amp;'Исх данные'!$C$2:$C$100,0)),"")</f>
        <v/>
      </c>
      <c r="F87" s="11" t="str">
        <f t="array" ref="F87">IFERROR(INDEX('Исх данные'!$D$2:$D$100,MATCH(Лист1!$A87&amp;Лист1!F$1,'Исх данные'!$B$2:$B$100&amp;'Исх данные'!$C$2:$C$100,0)),"")</f>
        <v/>
      </c>
    </row>
    <row r="88" spans="1:6" x14ac:dyDescent="0.25">
      <c r="A88" s="11" t="str">
        <f t="array" ref="A88">IFERROR(INDEX('Исх данные'!$B$2:$B$100,SMALL(IF(MATCH('Исх данные'!$B$2:$B$100,'Исх данные'!$B$2:$B$100,0)=ROW('Исх данные'!$B$2:$B$100)-1,ROW('Исх данные'!$B$2:$B$100)-1),ROW(Лист1!A87))),"")</f>
        <v/>
      </c>
      <c r="B88" s="11" t="str">
        <f>IFERROR(INDEX('Исх данные'!$A$2:$F$100,MATCH(Лист1!$A88,'Исх данные'!$B$2:$B$100,0),MATCH(B$1,'Исх данные'!$A$1:$F$1,0)),"")</f>
        <v/>
      </c>
      <c r="C88" s="11" t="str">
        <f>IFERROR(INDEX('Исх данные'!$A$2:$F$100,MATCH(Лист1!$A88,'Исх данные'!$B$2:$B$100,0),MATCH(C$1,'Исх данные'!$A$1:$F$1,0)),"")</f>
        <v/>
      </c>
      <c r="D88" s="11" t="str">
        <f>IFERROR(INDEX('Исх данные'!$A$2:$F$100,MATCH(Лист1!$A88,'Исх данные'!$B$2:$B$100,0),MATCH(D$1,'Исх данные'!$A$1:$F$1,0)),"")</f>
        <v/>
      </c>
      <c r="E88" s="11" t="str">
        <f t="array" ref="E88">IFERROR(INDEX('Исх данные'!$D$2:$D$100,MATCH(Лист1!$A88&amp;Лист1!E$1,'Исх данные'!$B$2:$B$100&amp;'Исх данные'!$C$2:$C$100,0)),"")</f>
        <v/>
      </c>
      <c r="F88" s="11" t="str">
        <f t="array" ref="F88">IFERROR(INDEX('Исх данные'!$D$2:$D$100,MATCH(Лист1!$A88&amp;Лист1!F$1,'Исх данные'!$B$2:$B$100&amp;'Исх данные'!$C$2:$C$100,0)),"")</f>
        <v/>
      </c>
    </row>
    <row r="89" spans="1:6" x14ac:dyDescent="0.25">
      <c r="A89" s="11" t="str">
        <f t="array" ref="A89">IFERROR(INDEX('Исх данные'!$B$2:$B$100,SMALL(IF(MATCH('Исх данные'!$B$2:$B$100,'Исх данные'!$B$2:$B$100,0)=ROW('Исх данные'!$B$2:$B$100)-1,ROW('Исх данные'!$B$2:$B$100)-1),ROW(Лист1!A88))),"")</f>
        <v/>
      </c>
      <c r="B89" s="11" t="str">
        <f>IFERROR(INDEX('Исх данные'!$A$2:$F$100,MATCH(Лист1!$A89,'Исх данные'!$B$2:$B$100,0),MATCH(B$1,'Исх данные'!$A$1:$F$1,0)),"")</f>
        <v/>
      </c>
      <c r="C89" s="11" t="str">
        <f>IFERROR(INDEX('Исх данные'!$A$2:$F$100,MATCH(Лист1!$A89,'Исх данные'!$B$2:$B$100,0),MATCH(C$1,'Исх данные'!$A$1:$F$1,0)),"")</f>
        <v/>
      </c>
      <c r="D89" s="11" t="str">
        <f>IFERROR(INDEX('Исх данные'!$A$2:$F$100,MATCH(Лист1!$A89,'Исх данные'!$B$2:$B$100,0),MATCH(D$1,'Исх данные'!$A$1:$F$1,0)),"")</f>
        <v/>
      </c>
      <c r="E89" s="11" t="str">
        <f t="array" ref="E89">IFERROR(INDEX('Исх данные'!$D$2:$D$100,MATCH(Лист1!$A89&amp;Лист1!E$1,'Исх данные'!$B$2:$B$100&amp;'Исх данные'!$C$2:$C$100,0)),"")</f>
        <v/>
      </c>
      <c r="F89" s="11" t="str">
        <f t="array" ref="F89">IFERROR(INDEX('Исх данные'!$D$2:$D$100,MATCH(Лист1!$A89&amp;Лист1!F$1,'Исх данные'!$B$2:$B$100&amp;'Исх данные'!$C$2:$C$100,0)),"")</f>
        <v/>
      </c>
    </row>
    <row r="90" spans="1:6" x14ac:dyDescent="0.25">
      <c r="A90" s="11" t="str">
        <f t="array" ref="A90">IFERROR(INDEX('Исх данные'!$B$2:$B$100,SMALL(IF(MATCH('Исх данные'!$B$2:$B$100,'Исх данные'!$B$2:$B$100,0)=ROW('Исх данные'!$B$2:$B$100)-1,ROW('Исх данные'!$B$2:$B$100)-1),ROW(Лист1!A89))),"")</f>
        <v/>
      </c>
      <c r="B90" s="11" t="str">
        <f>IFERROR(INDEX('Исх данные'!$A$2:$F$100,MATCH(Лист1!$A90,'Исх данные'!$B$2:$B$100,0),MATCH(B$1,'Исх данные'!$A$1:$F$1,0)),"")</f>
        <v/>
      </c>
      <c r="C90" s="11" t="str">
        <f>IFERROR(INDEX('Исх данные'!$A$2:$F$100,MATCH(Лист1!$A90,'Исх данные'!$B$2:$B$100,0),MATCH(C$1,'Исх данные'!$A$1:$F$1,0)),"")</f>
        <v/>
      </c>
      <c r="D90" s="11" t="str">
        <f>IFERROR(INDEX('Исх данные'!$A$2:$F$100,MATCH(Лист1!$A90,'Исх данные'!$B$2:$B$100,0),MATCH(D$1,'Исх данные'!$A$1:$F$1,0)),"")</f>
        <v/>
      </c>
      <c r="E90" s="11" t="str">
        <f t="array" ref="E90">IFERROR(INDEX('Исх данные'!$D$2:$D$100,MATCH(Лист1!$A90&amp;Лист1!E$1,'Исх данные'!$B$2:$B$100&amp;'Исх данные'!$C$2:$C$100,0)),"")</f>
        <v/>
      </c>
      <c r="F90" s="11" t="str">
        <f t="array" ref="F90">IFERROR(INDEX('Исх данные'!$D$2:$D$100,MATCH(Лист1!$A90&amp;Лист1!F$1,'Исх данные'!$B$2:$B$100&amp;'Исх данные'!$C$2:$C$100,0)),"")</f>
        <v/>
      </c>
    </row>
    <row r="91" spans="1:6" x14ac:dyDescent="0.25">
      <c r="A91" s="11" t="str">
        <f t="array" ref="A91">IFERROR(INDEX('Исх данные'!$B$2:$B$100,SMALL(IF(MATCH('Исх данные'!$B$2:$B$100,'Исх данные'!$B$2:$B$100,0)=ROW('Исх данные'!$B$2:$B$100)-1,ROW('Исх данные'!$B$2:$B$100)-1),ROW(Лист1!A90))),"")</f>
        <v/>
      </c>
      <c r="B91" s="11" t="str">
        <f>IFERROR(INDEX('Исх данные'!$A$2:$F$100,MATCH(Лист1!$A91,'Исх данные'!$B$2:$B$100,0),MATCH(B$1,'Исх данные'!$A$1:$F$1,0)),"")</f>
        <v/>
      </c>
      <c r="C91" s="11" t="str">
        <f>IFERROR(INDEX('Исх данные'!$A$2:$F$100,MATCH(Лист1!$A91,'Исх данные'!$B$2:$B$100,0),MATCH(C$1,'Исх данные'!$A$1:$F$1,0)),"")</f>
        <v/>
      </c>
      <c r="D91" s="11" t="str">
        <f>IFERROR(INDEX('Исх данные'!$A$2:$F$100,MATCH(Лист1!$A91,'Исх данные'!$B$2:$B$100,0),MATCH(D$1,'Исх данные'!$A$1:$F$1,0)),"")</f>
        <v/>
      </c>
      <c r="E91" s="11" t="str">
        <f t="array" ref="E91">IFERROR(INDEX('Исх данные'!$D$2:$D$100,MATCH(Лист1!$A91&amp;Лист1!E$1,'Исх данные'!$B$2:$B$100&amp;'Исх данные'!$C$2:$C$100,0)),"")</f>
        <v/>
      </c>
      <c r="F91" s="11" t="str">
        <f t="array" ref="F91">IFERROR(INDEX('Исх данные'!$D$2:$D$100,MATCH(Лист1!$A91&amp;Лист1!F$1,'Исх данные'!$B$2:$B$100&amp;'Исх данные'!$C$2:$C$100,0)),"")</f>
        <v/>
      </c>
    </row>
    <row r="92" spans="1:6" x14ac:dyDescent="0.25">
      <c r="A92" s="11" t="str">
        <f t="array" ref="A92">IFERROR(INDEX('Исх данные'!$B$2:$B$100,SMALL(IF(MATCH('Исх данные'!$B$2:$B$100,'Исх данные'!$B$2:$B$100,0)=ROW('Исх данные'!$B$2:$B$100)-1,ROW('Исх данные'!$B$2:$B$100)-1),ROW(Лист1!A91))),"")</f>
        <v/>
      </c>
      <c r="B92" s="11" t="str">
        <f>IFERROR(INDEX('Исх данные'!$A$2:$F$100,MATCH(Лист1!$A92,'Исх данные'!$B$2:$B$100,0),MATCH(B$1,'Исх данные'!$A$1:$F$1,0)),"")</f>
        <v/>
      </c>
      <c r="C92" s="11" t="str">
        <f>IFERROR(INDEX('Исх данные'!$A$2:$F$100,MATCH(Лист1!$A92,'Исх данные'!$B$2:$B$100,0),MATCH(C$1,'Исх данные'!$A$1:$F$1,0)),"")</f>
        <v/>
      </c>
      <c r="D92" s="11" t="str">
        <f>IFERROR(INDEX('Исх данные'!$A$2:$F$100,MATCH(Лист1!$A92,'Исх данные'!$B$2:$B$100,0),MATCH(D$1,'Исх данные'!$A$1:$F$1,0)),"")</f>
        <v/>
      </c>
      <c r="E92" s="11" t="str">
        <f t="array" ref="E92">IFERROR(INDEX('Исх данные'!$D$2:$D$100,MATCH(Лист1!$A92&amp;Лист1!E$1,'Исх данные'!$B$2:$B$100&amp;'Исх данные'!$C$2:$C$100,0)),"")</f>
        <v/>
      </c>
      <c r="F92" s="11" t="str">
        <f t="array" ref="F92">IFERROR(INDEX('Исх данные'!$D$2:$D$100,MATCH(Лист1!$A92&amp;Лист1!F$1,'Исх данные'!$B$2:$B$100&amp;'Исх данные'!$C$2:$C$100,0)),"")</f>
        <v/>
      </c>
    </row>
    <row r="93" spans="1:6" x14ac:dyDescent="0.25">
      <c r="A93" s="11" t="str">
        <f t="array" ref="A93">IFERROR(INDEX('Исх данные'!$B$2:$B$100,SMALL(IF(MATCH('Исх данные'!$B$2:$B$100,'Исх данные'!$B$2:$B$100,0)=ROW('Исх данные'!$B$2:$B$100)-1,ROW('Исх данные'!$B$2:$B$100)-1),ROW(Лист1!A92))),"")</f>
        <v/>
      </c>
      <c r="B93" s="11" t="str">
        <f>IFERROR(INDEX('Исх данные'!$A$2:$F$100,MATCH(Лист1!$A93,'Исх данные'!$B$2:$B$100,0),MATCH(B$1,'Исх данные'!$A$1:$F$1,0)),"")</f>
        <v/>
      </c>
      <c r="C93" s="11" t="str">
        <f>IFERROR(INDEX('Исх данные'!$A$2:$F$100,MATCH(Лист1!$A93,'Исх данные'!$B$2:$B$100,0),MATCH(C$1,'Исх данные'!$A$1:$F$1,0)),"")</f>
        <v/>
      </c>
      <c r="D93" s="11" t="str">
        <f>IFERROR(INDEX('Исх данные'!$A$2:$F$100,MATCH(Лист1!$A93,'Исх данные'!$B$2:$B$100,0),MATCH(D$1,'Исх данные'!$A$1:$F$1,0)),"")</f>
        <v/>
      </c>
      <c r="E93" s="11" t="str">
        <f t="array" ref="E93">IFERROR(INDEX('Исх данные'!$D$2:$D$100,MATCH(Лист1!$A93&amp;Лист1!E$1,'Исх данные'!$B$2:$B$100&amp;'Исх данные'!$C$2:$C$100,0)),"")</f>
        <v/>
      </c>
      <c r="F93" s="11" t="str">
        <f t="array" ref="F93">IFERROR(INDEX('Исх данные'!$D$2:$D$100,MATCH(Лист1!$A93&amp;Лист1!F$1,'Исх данные'!$B$2:$B$100&amp;'Исх данные'!$C$2:$C$100,0)),"")</f>
        <v/>
      </c>
    </row>
    <row r="94" spans="1:6" x14ac:dyDescent="0.25">
      <c r="A94" s="11" t="str">
        <f t="array" ref="A94">IFERROR(INDEX('Исх данные'!$B$2:$B$100,SMALL(IF(MATCH('Исх данные'!$B$2:$B$100,'Исх данные'!$B$2:$B$100,0)=ROW('Исх данные'!$B$2:$B$100)-1,ROW('Исх данные'!$B$2:$B$100)-1),ROW(Лист1!A93))),"")</f>
        <v/>
      </c>
      <c r="B94" s="11" t="str">
        <f>IFERROR(INDEX('Исх данные'!$A$2:$F$100,MATCH(Лист1!$A94,'Исх данные'!$B$2:$B$100,0),MATCH(B$1,'Исх данные'!$A$1:$F$1,0)),"")</f>
        <v/>
      </c>
      <c r="C94" s="11" t="str">
        <f>IFERROR(INDEX('Исх данные'!$A$2:$F$100,MATCH(Лист1!$A94,'Исх данные'!$B$2:$B$100,0),MATCH(C$1,'Исх данные'!$A$1:$F$1,0)),"")</f>
        <v/>
      </c>
      <c r="D94" s="11" t="str">
        <f>IFERROR(INDEX('Исх данные'!$A$2:$F$100,MATCH(Лист1!$A94,'Исх данные'!$B$2:$B$100,0),MATCH(D$1,'Исх данные'!$A$1:$F$1,0)),"")</f>
        <v/>
      </c>
      <c r="E94" s="11" t="str">
        <f t="array" ref="E94">IFERROR(INDEX('Исх данные'!$D$2:$D$100,MATCH(Лист1!$A94&amp;Лист1!E$1,'Исх данные'!$B$2:$B$100&amp;'Исх данные'!$C$2:$C$100,0)),"")</f>
        <v/>
      </c>
      <c r="F94" s="11" t="str">
        <f t="array" ref="F94">IFERROR(INDEX('Исх данные'!$D$2:$D$100,MATCH(Лист1!$A94&amp;Лист1!F$1,'Исх данные'!$B$2:$B$100&amp;'Исх данные'!$C$2:$C$100,0)),"")</f>
        <v/>
      </c>
    </row>
    <row r="95" spans="1:6" x14ac:dyDescent="0.25">
      <c r="A95" s="11" t="str">
        <f t="array" ref="A95">IFERROR(INDEX('Исх данные'!$B$2:$B$100,SMALL(IF(MATCH('Исх данные'!$B$2:$B$100,'Исх данные'!$B$2:$B$100,0)=ROW('Исх данные'!$B$2:$B$100)-1,ROW('Исх данные'!$B$2:$B$100)-1),ROW(Лист1!A94))),"")</f>
        <v/>
      </c>
      <c r="B95" s="11" t="str">
        <f>IFERROR(INDEX('Исх данные'!$A$2:$F$100,MATCH(Лист1!$A95,'Исх данные'!$B$2:$B$100,0),MATCH(B$1,'Исх данные'!$A$1:$F$1,0)),"")</f>
        <v/>
      </c>
      <c r="C95" s="11" t="str">
        <f>IFERROR(INDEX('Исх данные'!$A$2:$F$100,MATCH(Лист1!$A95,'Исх данные'!$B$2:$B$100,0),MATCH(C$1,'Исх данные'!$A$1:$F$1,0)),"")</f>
        <v/>
      </c>
      <c r="D95" s="11" t="str">
        <f>IFERROR(INDEX('Исх данные'!$A$2:$F$100,MATCH(Лист1!$A95,'Исх данные'!$B$2:$B$100,0),MATCH(D$1,'Исх данные'!$A$1:$F$1,0)),"")</f>
        <v/>
      </c>
      <c r="E95" s="11" t="str">
        <f t="array" ref="E95">IFERROR(INDEX('Исх данные'!$D$2:$D$100,MATCH(Лист1!$A95&amp;Лист1!E$1,'Исх данные'!$B$2:$B$100&amp;'Исх данные'!$C$2:$C$100,0)),"")</f>
        <v/>
      </c>
      <c r="F95" s="11" t="str">
        <f t="array" ref="F95">IFERROR(INDEX('Исх данные'!$D$2:$D$100,MATCH(Лист1!$A95&amp;Лист1!F$1,'Исх данные'!$B$2:$B$100&amp;'Исх данные'!$C$2:$C$100,0)),"")</f>
        <v/>
      </c>
    </row>
    <row r="96" spans="1:6" x14ac:dyDescent="0.25">
      <c r="A96" s="11" t="str">
        <f t="array" ref="A96">IFERROR(INDEX('Исх данные'!$B$2:$B$100,SMALL(IF(MATCH('Исх данные'!$B$2:$B$100,'Исх данные'!$B$2:$B$100,0)=ROW('Исх данные'!$B$2:$B$100)-1,ROW('Исх данные'!$B$2:$B$100)-1),ROW(Лист1!A95))),"")</f>
        <v/>
      </c>
      <c r="B96" s="11" t="str">
        <f>IFERROR(INDEX('Исх данные'!$A$2:$F$100,MATCH(Лист1!$A96,'Исх данные'!$B$2:$B$100,0),MATCH(B$1,'Исх данные'!$A$1:$F$1,0)),"")</f>
        <v/>
      </c>
      <c r="C96" s="11" t="str">
        <f>IFERROR(INDEX('Исх данные'!$A$2:$F$100,MATCH(Лист1!$A96,'Исх данные'!$B$2:$B$100,0),MATCH(C$1,'Исх данные'!$A$1:$F$1,0)),"")</f>
        <v/>
      </c>
      <c r="D96" s="11" t="str">
        <f>IFERROR(INDEX('Исх данные'!$A$2:$F$100,MATCH(Лист1!$A96,'Исх данные'!$B$2:$B$100,0),MATCH(D$1,'Исх данные'!$A$1:$F$1,0)),"")</f>
        <v/>
      </c>
      <c r="E96" s="11" t="str">
        <f t="array" ref="E96">IFERROR(INDEX('Исх данные'!$D$2:$D$100,MATCH(Лист1!$A96&amp;Лист1!E$1,'Исх данные'!$B$2:$B$100&amp;'Исх данные'!$C$2:$C$100,0)),"")</f>
        <v/>
      </c>
      <c r="F96" s="11" t="str">
        <f t="array" ref="F96">IFERROR(INDEX('Исх данные'!$D$2:$D$100,MATCH(Лист1!$A96&amp;Лист1!F$1,'Исх данные'!$B$2:$B$100&amp;'Исх данные'!$C$2:$C$100,0)),"")</f>
        <v/>
      </c>
    </row>
    <row r="97" spans="1:6" x14ac:dyDescent="0.25">
      <c r="A97" s="11" t="str">
        <f t="array" ref="A97">IFERROR(INDEX('Исх данные'!$B$2:$B$100,SMALL(IF(MATCH('Исх данные'!$B$2:$B$100,'Исх данные'!$B$2:$B$100,0)=ROW('Исх данные'!$B$2:$B$100)-1,ROW('Исх данные'!$B$2:$B$100)-1),ROW(Лист1!A96))),"")</f>
        <v/>
      </c>
      <c r="B97" s="11" t="str">
        <f>IFERROR(INDEX('Исх данные'!$A$2:$F$100,MATCH(Лист1!$A97,'Исх данные'!$B$2:$B$100,0),MATCH(B$1,'Исх данные'!$A$1:$F$1,0)),"")</f>
        <v/>
      </c>
      <c r="C97" s="11" t="str">
        <f>IFERROR(INDEX('Исх данные'!$A$2:$F$100,MATCH(Лист1!$A97,'Исх данные'!$B$2:$B$100,0),MATCH(C$1,'Исх данные'!$A$1:$F$1,0)),"")</f>
        <v/>
      </c>
      <c r="D97" s="11" t="str">
        <f>IFERROR(INDEX('Исх данные'!$A$2:$F$100,MATCH(Лист1!$A97,'Исх данные'!$B$2:$B$100,0),MATCH(D$1,'Исх данные'!$A$1:$F$1,0)),"")</f>
        <v/>
      </c>
      <c r="E97" s="11" t="str">
        <f t="array" ref="E97">IFERROR(INDEX('Исх данные'!$D$2:$D$100,MATCH(Лист1!$A97&amp;Лист1!E$1,'Исх данные'!$B$2:$B$100&amp;'Исх данные'!$C$2:$C$100,0)),"")</f>
        <v/>
      </c>
      <c r="F97" s="11" t="str">
        <f t="array" ref="F97">IFERROR(INDEX('Исх данные'!$D$2:$D$100,MATCH(Лист1!$A97&amp;Лист1!F$1,'Исх данные'!$B$2:$B$100&amp;'Исх данные'!$C$2:$C$100,0)),"")</f>
        <v/>
      </c>
    </row>
    <row r="98" spans="1:6" x14ac:dyDescent="0.25">
      <c r="A98" s="11" t="str">
        <f t="array" ref="A98">IFERROR(INDEX('Исх данные'!$B$2:$B$100,SMALL(IF(MATCH('Исх данные'!$B$2:$B$100,'Исх данные'!$B$2:$B$100,0)=ROW('Исх данные'!$B$2:$B$100)-1,ROW('Исх данные'!$B$2:$B$100)-1),ROW(Лист1!A97))),"")</f>
        <v/>
      </c>
      <c r="B98" s="11" t="str">
        <f>IFERROR(INDEX('Исх данные'!$A$2:$F$100,MATCH(Лист1!$A98,'Исх данные'!$B$2:$B$100,0),MATCH(B$1,'Исх данные'!$A$1:$F$1,0)),"")</f>
        <v/>
      </c>
      <c r="C98" s="11" t="str">
        <f>IFERROR(INDEX('Исх данные'!$A$2:$F$100,MATCH(Лист1!$A98,'Исх данные'!$B$2:$B$100,0),MATCH(C$1,'Исх данные'!$A$1:$F$1,0)),"")</f>
        <v/>
      </c>
      <c r="D98" s="11" t="str">
        <f>IFERROR(INDEX('Исх данные'!$A$2:$F$100,MATCH(Лист1!$A98,'Исх данные'!$B$2:$B$100,0),MATCH(D$1,'Исх данные'!$A$1:$F$1,0)),"")</f>
        <v/>
      </c>
      <c r="E98" s="11" t="str">
        <f t="array" ref="E98">IFERROR(INDEX('Исх данные'!$D$2:$D$100,MATCH(Лист1!$A98&amp;Лист1!E$1,'Исх данные'!$B$2:$B$100&amp;'Исх данные'!$C$2:$C$100,0)),"")</f>
        <v/>
      </c>
      <c r="F98" s="11" t="str">
        <f t="array" ref="F98">IFERROR(INDEX('Исх данные'!$D$2:$D$100,MATCH(Лист1!$A98&amp;Лист1!F$1,'Исх данные'!$B$2:$B$100&amp;'Исх данные'!$C$2:$C$100,0)),"")</f>
        <v/>
      </c>
    </row>
    <row r="99" spans="1:6" x14ac:dyDescent="0.25">
      <c r="A99" s="11" t="str">
        <f t="array" ref="A99">IFERROR(INDEX('Исх данные'!$B$2:$B$100,SMALL(IF(MATCH('Исх данные'!$B$2:$B$100,'Исх данные'!$B$2:$B$100,0)=ROW('Исх данные'!$B$2:$B$100)-1,ROW('Исх данные'!$B$2:$B$100)-1),ROW(Лист1!A98))),"")</f>
        <v/>
      </c>
      <c r="B99" s="11" t="str">
        <f>IFERROR(INDEX('Исх данные'!$A$2:$F$100,MATCH(Лист1!$A99,'Исх данные'!$B$2:$B$100,0),MATCH(B$1,'Исх данные'!$A$1:$F$1,0)),"")</f>
        <v/>
      </c>
      <c r="C99" s="11" t="str">
        <f>IFERROR(INDEX('Исх данные'!$A$2:$F$100,MATCH(Лист1!$A99,'Исх данные'!$B$2:$B$100,0),MATCH(C$1,'Исх данные'!$A$1:$F$1,0)),"")</f>
        <v/>
      </c>
      <c r="D99" s="11" t="str">
        <f>IFERROR(INDEX('Исх данные'!$A$2:$F$100,MATCH(Лист1!$A99,'Исх данные'!$B$2:$B$100,0),MATCH(D$1,'Исх данные'!$A$1:$F$1,0)),"")</f>
        <v/>
      </c>
      <c r="E99" s="11" t="str">
        <f t="array" ref="E99">IFERROR(INDEX('Исх данные'!$D$2:$D$100,MATCH(Лист1!$A99&amp;Лист1!E$1,'Исх данные'!$B$2:$B$100&amp;'Исх данные'!$C$2:$C$100,0)),"")</f>
        <v/>
      </c>
      <c r="F99" s="11" t="str">
        <f t="array" ref="F99">IFERROR(INDEX('Исх данные'!$D$2:$D$100,MATCH(Лист1!$A99&amp;Лист1!F$1,'Исх данные'!$B$2:$B$100&amp;'Исх данные'!$C$2:$C$100,0)),"")</f>
        <v/>
      </c>
    </row>
    <row r="100" spans="1:6" x14ac:dyDescent="0.25">
      <c r="A100" s="11" t="str">
        <f t="array" ref="A100">IFERROR(INDEX('Исх данные'!$B$2:$B$100,SMALL(IF(MATCH('Исх данные'!$B$2:$B$100,'Исх данные'!$B$2:$B$100,0)=ROW('Исх данные'!$B$2:$B$100)-1,ROW('Исх данные'!$B$2:$B$100)-1),ROW(Лист1!A99))),"")</f>
        <v/>
      </c>
      <c r="B100" s="11" t="str">
        <f>IFERROR(INDEX('Исх данные'!$A$2:$F$100,MATCH(Лист1!$A100,'Исх данные'!$B$2:$B$100,0),MATCH(B$1,'Исх данные'!$A$1:$F$1,0)),"")</f>
        <v/>
      </c>
      <c r="C100" s="11" t="str">
        <f>IFERROR(INDEX('Исх данные'!$A$2:$F$100,MATCH(Лист1!$A100,'Исх данные'!$B$2:$B$100,0),MATCH(C$1,'Исх данные'!$A$1:$F$1,0)),"")</f>
        <v/>
      </c>
      <c r="D100" s="11" t="str">
        <f>IFERROR(INDEX('Исх данные'!$A$2:$F$100,MATCH(Лист1!$A100,'Исх данные'!$B$2:$B$100,0),MATCH(D$1,'Исх данные'!$A$1:$F$1,0)),"")</f>
        <v/>
      </c>
      <c r="E100" s="11" t="str">
        <f t="array" ref="E100">IFERROR(INDEX('Исх данные'!$D$2:$D$100,MATCH(Лист1!$A100&amp;Лист1!E$1,'Исх данные'!$B$2:$B$100&amp;'Исх данные'!$C$2:$C$100,0)),"")</f>
        <v/>
      </c>
      <c r="F100" s="11" t="str">
        <f t="array" ref="F100">IFERROR(INDEX('Исх данные'!$D$2:$D$100,MATCH(Лист1!$A100&amp;Лист1!F$1,'Исх данные'!$B$2:$B$100&amp;'Исх данные'!$C$2:$C$100,0)),"")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 табл</vt:lpstr>
      <vt:lpstr>Исх данные</vt:lpstr>
      <vt:lpstr>Лист1</vt:lpstr>
    </vt:vector>
  </TitlesOfParts>
  <Company>СтальФонд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БВ</cp:lastModifiedBy>
  <dcterms:created xsi:type="dcterms:W3CDTF">2015-07-30T13:07:18Z</dcterms:created>
  <dcterms:modified xsi:type="dcterms:W3CDTF">2015-07-30T17:27:02Z</dcterms:modified>
</cp:coreProperties>
</file>