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24" i="1" l="1"/>
  <c r="K23" i="1" s="1"/>
  <c r="K25" i="1"/>
  <c r="K26" i="1"/>
  <c r="K28" i="1"/>
  <c r="K27" i="1" s="1"/>
  <c r="K29" i="1"/>
  <c r="K30" i="1"/>
  <c r="K33" i="1"/>
  <c r="K32" i="1" s="1"/>
  <c r="K34" i="1"/>
  <c r="K35" i="1"/>
  <c r="K36" i="1"/>
  <c r="X33" i="1" l="1"/>
  <c r="X32" i="1" s="1"/>
  <c r="X15" i="1" s="1"/>
  <c r="W33" i="1"/>
  <c r="V33" i="1"/>
  <c r="U33" i="1"/>
  <c r="T33" i="1"/>
  <c r="T32" i="1" s="1"/>
  <c r="T15" i="1" s="1"/>
  <c r="S33" i="1"/>
  <c r="R33" i="1"/>
  <c r="Q33" i="1"/>
  <c r="P33" i="1"/>
  <c r="P32" i="1" s="1"/>
  <c r="P15" i="1" s="1"/>
  <c r="O33" i="1"/>
  <c r="N33" i="1"/>
  <c r="M33" i="1"/>
  <c r="L33" i="1"/>
  <c r="L32" i="1" s="1"/>
  <c r="L15" i="1" s="1"/>
  <c r="W32" i="1"/>
  <c r="V32" i="1"/>
  <c r="U32" i="1"/>
  <c r="S32" i="1"/>
  <c r="R32" i="1"/>
  <c r="Q32" i="1"/>
  <c r="O32" i="1"/>
  <c r="N32" i="1"/>
  <c r="M32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X23" i="1"/>
  <c r="W23" i="1"/>
  <c r="V23" i="1"/>
  <c r="U23" i="1"/>
  <c r="U22" i="1" s="1"/>
  <c r="U15" i="1" s="1"/>
  <c r="T23" i="1"/>
  <c r="S23" i="1"/>
  <c r="R23" i="1"/>
  <c r="Q23" i="1"/>
  <c r="Q22" i="1" s="1"/>
  <c r="Q15" i="1" s="1"/>
  <c r="P23" i="1"/>
  <c r="O23" i="1"/>
  <c r="N23" i="1"/>
  <c r="M23" i="1"/>
  <c r="M22" i="1" s="1"/>
  <c r="M15" i="1" s="1"/>
  <c r="L23" i="1"/>
  <c r="X22" i="1"/>
  <c r="W22" i="1"/>
  <c r="V22" i="1"/>
  <c r="T22" i="1"/>
  <c r="S22" i="1"/>
  <c r="R22" i="1"/>
  <c r="P22" i="1"/>
  <c r="O22" i="1"/>
  <c r="N22" i="1"/>
  <c r="L22" i="1"/>
  <c r="B20" i="1"/>
  <c r="B19" i="1"/>
  <c r="B18" i="1"/>
  <c r="X16" i="1"/>
  <c r="W16" i="1"/>
  <c r="W15" i="1" s="1"/>
  <c r="V16" i="1"/>
  <c r="V15" i="1" s="1"/>
  <c r="U16" i="1"/>
  <c r="T16" i="1"/>
  <c r="S16" i="1"/>
  <c r="S15" i="1" s="1"/>
  <c r="R16" i="1"/>
  <c r="R15" i="1" s="1"/>
  <c r="Q16" i="1"/>
  <c r="P16" i="1"/>
  <c r="O16" i="1"/>
  <c r="O15" i="1" s="1"/>
  <c r="N16" i="1"/>
  <c r="N15" i="1" s="1"/>
  <c r="M16" i="1"/>
  <c r="L16" i="1"/>
  <c r="J16" i="1"/>
  <c r="K15" i="1" l="1"/>
</calcChain>
</file>

<file path=xl/sharedStrings.xml><?xml version="1.0" encoding="utf-8"?>
<sst xmlns="http://schemas.openxmlformats.org/spreadsheetml/2006/main" count="19" uniqueCount="10">
  <si>
    <t xml:space="preserve">дата  </t>
  </si>
  <si>
    <t>дата</t>
  </si>
  <si>
    <t>тыс.руб.</t>
  </si>
  <si>
    <t>1.1.1.1.1</t>
  </si>
  <si>
    <t>1.1.1.1.2</t>
  </si>
  <si>
    <t>1.1.1.1.3</t>
  </si>
  <si>
    <t>1.1.1.1.4</t>
  </si>
  <si>
    <t>1.1.1.2.1</t>
  </si>
  <si>
    <t>1.1.1.2.5</t>
  </si>
  <si>
    <t>1.1.1.4.1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</si>
</sst>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р_._-;\-* #,##0_р_._-;_-* &quot;-&quot;_р_._-;_-@_-"/>
    <numFmt numFmtId="43" formatCode="_-* #,##0.00_р_._-;\-* #,##0.00_р_._-;_-* &quot;-&quot;??_р_._-;_-@_-"/>
    <numFmt numFmtId="164" formatCode="#,##0.00_ ;\-#,##0.00\ "/>
    <numFmt numFmtId="165" formatCode="_-* #,##0_р_._-;\-* #,##0_р_._-;_-* &quot;-&quot;??_р_._-;_-@_-"/>
    <numFmt numFmtId="166" formatCode="[$-419]mmmm\ yyyy;@"/>
  </numFmts>
  <fonts count="2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</font>
    <font>
      <sz val="10"/>
      <name val="Tahoma"/>
      <family val="2"/>
      <charset val="204"/>
    </font>
    <font>
      <b/>
      <sz val="11"/>
      <name val="Arial"/>
      <family val="2"/>
      <charset val="204"/>
    </font>
    <font>
      <b/>
      <sz val="11"/>
      <name val="Tahoma"/>
      <family val="2"/>
      <charset val="204"/>
    </font>
    <font>
      <sz val="10"/>
      <color theme="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6"/>
      <name val="Arial Cyr"/>
      <charset val="204"/>
    </font>
    <font>
      <b/>
      <sz val="6"/>
      <name val="Tahoma"/>
      <family val="2"/>
      <charset val="204"/>
    </font>
    <font>
      <b/>
      <sz val="8"/>
      <name val="Tahoma"/>
      <family val="2"/>
      <charset val="204"/>
    </font>
    <font>
      <b/>
      <sz val="8"/>
      <name val="Arial"/>
      <family val="2"/>
      <charset val="204"/>
    </font>
    <font>
      <sz val="10"/>
      <color rgb="FFFF0000"/>
      <name val="Arial Cyr"/>
      <charset val="204"/>
    </font>
    <font>
      <b/>
      <sz val="10"/>
      <name val="Arial Cyr"/>
      <charset val="204"/>
    </font>
    <font>
      <b/>
      <sz val="10"/>
      <color indexed="12"/>
      <name val="Tahoma"/>
      <family val="2"/>
      <charset val="204"/>
    </font>
    <font>
      <b/>
      <sz val="11"/>
      <color indexed="12"/>
      <name val="Arial"/>
      <family val="2"/>
      <charset val="204"/>
    </font>
    <font>
      <sz val="10"/>
      <color indexed="12"/>
      <name val="Tahoma"/>
      <family val="2"/>
      <charset val="204"/>
    </font>
    <font>
      <sz val="8"/>
      <name val="Arial Cyr"/>
      <charset val="204"/>
    </font>
    <font>
      <sz val="8"/>
      <name val="Tahoma"/>
      <family val="2"/>
      <charset val="204"/>
    </font>
    <font>
      <sz val="8"/>
      <name val="Arial"/>
      <family val="2"/>
      <charset val="204"/>
    </font>
    <font>
      <b/>
      <sz val="8"/>
      <name val="Arial Cyr"/>
      <charset val="204"/>
    </font>
    <font>
      <sz val="8"/>
      <color indexed="1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B9A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47">
    <xf numFmtId="0" fontId="0" fillId="0" borderId="0" xfId="0"/>
    <xf numFmtId="43" fontId="1" fillId="0" borderId="0" xfId="1" applyNumberFormat="1" applyFill="1"/>
    <xf numFmtId="43" fontId="3" fillId="0" borderId="0" xfId="2" applyNumberFormat="1" applyFont="1" applyFill="1" applyAlignment="1">
      <alignment horizontal="center"/>
    </xf>
    <xf numFmtId="43" fontId="4" fillId="0" borderId="0" xfId="2" applyNumberFormat="1" applyFont="1" applyFill="1" applyAlignment="1">
      <alignment horizontal="center"/>
    </xf>
    <xf numFmtId="43" fontId="5" fillId="0" borderId="0" xfId="2" applyNumberFormat="1" applyFont="1" applyFill="1" applyAlignment="1">
      <alignment horizontal="center" wrapText="1"/>
    </xf>
    <xf numFmtId="43" fontId="3" fillId="0" borderId="0" xfId="2" applyNumberFormat="1" applyFont="1" applyFill="1"/>
    <xf numFmtId="43" fontId="3" fillId="0" borderId="0" xfId="2" applyNumberFormat="1" applyFont="1" applyFill="1" applyBorder="1" applyAlignment="1">
      <alignment horizontal="center"/>
    </xf>
    <xf numFmtId="43" fontId="3" fillId="0" borderId="0" xfId="2" applyNumberFormat="1" applyFont="1" applyAlignment="1">
      <alignment horizontal="center"/>
    </xf>
    <xf numFmtId="43" fontId="5" fillId="0" borderId="0" xfId="2" applyNumberFormat="1" applyFont="1" applyAlignment="1">
      <alignment horizontal="center"/>
    </xf>
    <xf numFmtId="43" fontId="4" fillId="0" borderId="0" xfId="2" applyNumberFormat="1" applyFont="1" applyFill="1" applyAlignment="1">
      <alignment horizontal="left"/>
    </xf>
    <xf numFmtId="43" fontId="6" fillId="0" borderId="0" xfId="2" applyNumberFormat="1" applyFont="1" applyFill="1" applyBorder="1" applyAlignment="1">
      <alignment horizontal="center"/>
    </xf>
    <xf numFmtId="0" fontId="3" fillId="0" borderId="0" xfId="2" applyNumberFormat="1" applyFont="1" applyFill="1" applyBorder="1" applyAlignment="1">
      <alignment horizontal="center"/>
    </xf>
    <xf numFmtId="43" fontId="3" fillId="0" borderId="0" xfId="2" applyNumberFormat="1" applyFont="1" applyBorder="1" applyAlignment="1">
      <alignment horizontal="center"/>
    </xf>
    <xf numFmtId="43" fontId="1" fillId="0" borderId="0" xfId="1" applyNumberFormat="1"/>
    <xf numFmtId="43" fontId="7" fillId="0" borderId="0" xfId="2" applyNumberFormat="1" applyFont="1" applyFill="1" applyAlignment="1"/>
    <xf numFmtId="0" fontId="7" fillId="0" borderId="0" xfId="2" applyNumberFormat="1" applyFont="1" applyFill="1" applyAlignment="1"/>
    <xf numFmtId="43" fontId="7" fillId="0" borderId="0" xfId="2" applyNumberFormat="1" applyFont="1" applyAlignment="1"/>
    <xf numFmtId="43" fontId="7" fillId="0" borderId="0" xfId="2" applyNumberFormat="1" applyFont="1" applyFill="1" applyBorder="1" applyAlignment="1">
      <alignment vertical="center"/>
    </xf>
    <xf numFmtId="43" fontId="8" fillId="0" borderId="0" xfId="2" applyNumberFormat="1" applyFont="1" applyFill="1" applyBorder="1" applyAlignment="1">
      <alignment vertical="center"/>
    </xf>
    <xf numFmtId="43" fontId="7" fillId="0" borderId="0" xfId="2" applyNumberFormat="1" applyFont="1" applyBorder="1" applyAlignment="1">
      <alignment vertical="center"/>
    </xf>
    <xf numFmtId="43" fontId="8" fillId="0" borderId="0" xfId="2" applyNumberFormat="1" applyFont="1" applyBorder="1" applyAlignment="1">
      <alignment vertical="center"/>
    </xf>
    <xf numFmtId="43" fontId="8" fillId="0" borderId="1" xfId="2" applyNumberFormat="1" applyFont="1" applyBorder="1" applyAlignment="1">
      <alignment vertical="center"/>
    </xf>
    <xf numFmtId="43" fontId="9" fillId="0" borderId="0" xfId="1" applyNumberFormat="1" applyFont="1" applyFill="1" applyAlignment="1">
      <alignment wrapText="1"/>
    </xf>
    <xf numFmtId="43" fontId="10" fillId="2" borderId="2" xfId="2" applyNumberFormat="1" applyFont="1" applyFill="1" applyBorder="1" applyAlignment="1">
      <alignment vertical="center" wrapText="1"/>
    </xf>
    <xf numFmtId="164" fontId="10" fillId="2" borderId="2" xfId="2" applyNumberFormat="1" applyFont="1" applyFill="1" applyBorder="1" applyAlignment="1">
      <alignment vertical="center" wrapText="1"/>
    </xf>
    <xf numFmtId="43" fontId="9" fillId="2" borderId="2" xfId="1" applyNumberFormat="1" applyFont="1" applyFill="1" applyBorder="1" applyAlignment="1">
      <alignment wrapText="1"/>
    </xf>
    <xf numFmtId="43" fontId="11" fillId="0" borderId="5" xfId="2" applyNumberFormat="1" applyFont="1" applyFill="1" applyBorder="1" applyAlignment="1">
      <alignment vertical="center" wrapText="1"/>
    </xf>
    <xf numFmtId="43" fontId="13" fillId="0" borderId="0" xfId="1" applyNumberFormat="1" applyFont="1" applyFill="1"/>
    <xf numFmtId="43" fontId="11" fillId="0" borderId="15" xfId="2" applyNumberFormat="1" applyFont="1" applyFill="1" applyBorder="1" applyAlignment="1">
      <alignment horizontal="center" vertical="center" wrapText="1"/>
    </xf>
    <xf numFmtId="43" fontId="11" fillId="0" borderId="22" xfId="2" applyNumberFormat="1" applyFont="1" applyFill="1" applyBorder="1" applyAlignment="1">
      <alignment horizontal="center" vertical="center" wrapText="1"/>
    </xf>
    <xf numFmtId="43" fontId="11" fillId="0" borderId="23" xfId="2" applyNumberFormat="1" applyFont="1" applyFill="1" applyBorder="1" applyAlignment="1">
      <alignment horizontal="center" vertical="center" wrapText="1"/>
    </xf>
    <xf numFmtId="43" fontId="11" fillId="0" borderId="24" xfId="2" applyNumberFormat="1" applyFont="1" applyFill="1" applyBorder="1" applyAlignment="1">
      <alignment horizontal="center" vertical="center" wrapText="1"/>
    </xf>
    <xf numFmtId="41" fontId="1" fillId="0" borderId="0" xfId="1" applyNumberFormat="1" applyFill="1" applyAlignment="1">
      <alignment horizontal="center"/>
    </xf>
    <xf numFmtId="41" fontId="11" fillId="0" borderId="25" xfId="2" applyNumberFormat="1" applyFont="1" applyFill="1" applyBorder="1" applyAlignment="1">
      <alignment vertical="top" wrapText="1"/>
    </xf>
    <xf numFmtId="41" fontId="11" fillId="0" borderId="26" xfId="2" applyNumberFormat="1" applyFont="1" applyFill="1" applyBorder="1" applyAlignment="1">
      <alignment vertical="top" wrapText="1"/>
    </xf>
    <xf numFmtId="41" fontId="11" fillId="0" borderId="26" xfId="2" applyNumberFormat="1" applyFont="1" applyBorder="1" applyAlignment="1">
      <alignment vertical="top" wrapText="1"/>
    </xf>
    <xf numFmtId="43" fontId="15" fillId="4" borderId="27" xfId="2" applyNumberFormat="1" applyFont="1" applyFill="1" applyBorder="1" applyAlignment="1">
      <alignment horizontal="center" vertical="center" wrapText="1"/>
    </xf>
    <xf numFmtId="43" fontId="15" fillId="4" borderId="28" xfId="2" applyNumberFormat="1" applyFont="1" applyFill="1" applyBorder="1" applyAlignment="1">
      <alignment horizontal="center" vertical="center" wrapText="1"/>
    </xf>
    <xf numFmtId="43" fontId="16" fillId="4" borderId="29" xfId="2" applyNumberFormat="1" applyFont="1" applyFill="1" applyBorder="1" applyAlignment="1">
      <alignment horizontal="left" vertical="center" wrapText="1"/>
    </xf>
    <xf numFmtId="43" fontId="17" fillId="4" borderId="29" xfId="2" applyNumberFormat="1" applyFont="1" applyFill="1" applyBorder="1" applyAlignment="1">
      <alignment horizontal="center" vertical="center" wrapText="1"/>
    </xf>
    <xf numFmtId="43" fontId="15" fillId="4" borderId="29" xfId="2" applyNumberFormat="1" applyFont="1" applyFill="1" applyBorder="1" applyAlignment="1">
      <alignment horizontal="center" vertical="center"/>
    </xf>
    <xf numFmtId="43" fontId="15" fillId="4" borderId="29" xfId="2" applyNumberFormat="1" applyFont="1" applyFill="1" applyBorder="1" applyAlignment="1">
      <alignment vertical="center"/>
    </xf>
    <xf numFmtId="43" fontId="15" fillId="5" borderId="29" xfId="2" applyNumberFormat="1" applyFont="1" applyFill="1" applyBorder="1" applyAlignment="1">
      <alignment horizontal="center" vertical="center"/>
    </xf>
    <xf numFmtId="43" fontId="18" fillId="0" borderId="0" xfId="1" applyNumberFormat="1" applyFont="1" applyFill="1"/>
    <xf numFmtId="43" fontId="11" fillId="6" borderId="27" xfId="2" applyNumberFormat="1" applyFont="1" applyFill="1" applyBorder="1" applyAlignment="1">
      <alignment horizontal="center" vertical="top" wrapText="1"/>
    </xf>
    <xf numFmtId="43" fontId="11" fillId="6" borderId="28" xfId="2" applyNumberFormat="1" applyFont="1" applyFill="1" applyBorder="1" applyAlignment="1">
      <alignment horizontal="center" vertical="top" wrapText="1"/>
    </xf>
    <xf numFmtId="43" fontId="12" fillId="6" borderId="29" xfId="2" applyNumberFormat="1" applyFont="1" applyFill="1" applyBorder="1" applyAlignment="1">
      <alignment horizontal="left" vertical="center"/>
    </xf>
    <xf numFmtId="43" fontId="11" fillId="6" borderId="29" xfId="2" applyNumberFormat="1" applyFont="1" applyFill="1" applyBorder="1" applyAlignment="1">
      <alignment horizontal="center" vertical="center" wrapText="1"/>
    </xf>
    <xf numFmtId="43" fontId="11" fillId="6" borderId="29" xfId="2" applyNumberFormat="1" applyFont="1" applyFill="1" applyBorder="1" applyAlignment="1">
      <alignment horizontal="center" vertical="center"/>
    </xf>
    <xf numFmtId="43" fontId="11" fillId="6" borderId="29" xfId="2" applyNumberFormat="1" applyFont="1" applyFill="1" applyBorder="1" applyAlignment="1">
      <alignment vertical="center"/>
    </xf>
    <xf numFmtId="164" fontId="11" fillId="6" borderId="29" xfId="2" applyNumberFormat="1" applyFont="1" applyFill="1" applyBorder="1" applyAlignment="1">
      <alignment horizontal="center" vertical="center"/>
    </xf>
    <xf numFmtId="43" fontId="11" fillId="7" borderId="29" xfId="2" applyNumberFormat="1" applyFont="1" applyFill="1" applyBorder="1" applyAlignment="1">
      <alignment horizontal="center" vertical="center"/>
    </xf>
    <xf numFmtId="43" fontId="11" fillId="8" borderId="30" xfId="2" applyNumberFormat="1" applyFont="1" applyFill="1" applyBorder="1" applyAlignment="1">
      <alignment horizontal="center" vertical="center" wrapText="1"/>
    </xf>
    <xf numFmtId="43" fontId="11" fillId="8" borderId="11" xfId="2" applyNumberFormat="1" applyFont="1" applyFill="1" applyBorder="1" applyAlignment="1">
      <alignment horizontal="center" vertical="center" wrapText="1"/>
    </xf>
    <xf numFmtId="43" fontId="12" fillId="8" borderId="8" xfId="2" applyNumberFormat="1" applyFont="1" applyFill="1" applyBorder="1" applyAlignment="1">
      <alignment horizontal="left" vertical="center" wrapText="1"/>
    </xf>
    <xf numFmtId="43" fontId="19" fillId="8" borderId="8" xfId="2" applyNumberFormat="1" applyFont="1" applyFill="1" applyBorder="1" applyAlignment="1">
      <alignment horizontal="center" vertical="center" wrapText="1"/>
    </xf>
    <xf numFmtId="43" fontId="19" fillId="8" borderId="7" xfId="2" applyNumberFormat="1" applyFont="1" applyFill="1" applyBorder="1" applyAlignment="1">
      <alignment vertical="center" wrapText="1"/>
    </xf>
    <xf numFmtId="164" fontId="19" fillId="8" borderId="8" xfId="2" applyNumberFormat="1" applyFont="1" applyFill="1" applyBorder="1" applyAlignment="1">
      <alignment horizontal="center" vertical="center"/>
    </xf>
    <xf numFmtId="164" fontId="19" fillId="9" borderId="8" xfId="2" applyNumberFormat="1" applyFont="1" applyFill="1" applyBorder="1" applyAlignment="1">
      <alignment horizontal="center" vertical="center"/>
    </xf>
    <xf numFmtId="164" fontId="19" fillId="9" borderId="31" xfId="2" applyNumberFormat="1" applyFont="1" applyFill="1" applyBorder="1" applyAlignment="1">
      <alignment horizontal="center" vertical="center"/>
    </xf>
    <xf numFmtId="165" fontId="19" fillId="9" borderId="11" xfId="2" applyNumberFormat="1" applyFont="1" applyFill="1" applyBorder="1" applyAlignment="1">
      <alignment horizontal="center" vertical="center" wrapText="1"/>
    </xf>
    <xf numFmtId="0" fontId="19" fillId="0" borderId="24" xfId="2" applyNumberFormat="1" applyFont="1" applyFill="1" applyBorder="1" applyAlignment="1">
      <alignment horizontal="center" vertical="center" wrapText="1"/>
    </xf>
    <xf numFmtId="43" fontId="18" fillId="0" borderId="14" xfId="1" applyNumberFormat="1" applyFont="1" applyFill="1" applyBorder="1" applyAlignment="1">
      <alignment horizontal="center"/>
    </xf>
    <xf numFmtId="43" fontId="20" fillId="0" borderId="14" xfId="2" applyNumberFormat="1" applyFont="1" applyFill="1" applyBorder="1" applyAlignment="1">
      <alignment horizontal="left" vertical="center" wrapText="1"/>
    </xf>
    <xf numFmtId="43" fontId="19" fillId="0" borderId="14" xfId="2" applyNumberFormat="1" applyFont="1" applyFill="1" applyBorder="1" applyAlignment="1">
      <alignment horizontal="center" vertical="center" wrapText="1"/>
    </xf>
    <xf numFmtId="43" fontId="19" fillId="0" borderId="14" xfId="2" applyNumberFormat="1" applyFont="1" applyFill="1" applyBorder="1" applyAlignment="1">
      <alignment horizontal="center" vertical="center"/>
    </xf>
    <xf numFmtId="43" fontId="19" fillId="0" borderId="14" xfId="2" applyNumberFormat="1" applyFont="1" applyFill="1" applyBorder="1" applyAlignment="1">
      <alignment vertical="center" wrapText="1"/>
    </xf>
    <xf numFmtId="166" fontId="19" fillId="0" borderId="14" xfId="2" applyNumberFormat="1" applyFont="1" applyFill="1" applyBorder="1" applyAlignment="1">
      <alignment horizontal="center" vertical="center"/>
    </xf>
    <xf numFmtId="43" fontId="19" fillId="0" borderId="15" xfId="2" applyNumberFormat="1" applyFont="1" applyFill="1" applyBorder="1" applyAlignment="1">
      <alignment horizontal="center" vertical="center"/>
    </xf>
    <xf numFmtId="43" fontId="19" fillId="0" borderId="32" xfId="2" applyNumberFormat="1" applyFont="1" applyFill="1" applyBorder="1" applyAlignment="1">
      <alignment horizontal="center" vertical="center"/>
    </xf>
    <xf numFmtId="43" fontId="19" fillId="0" borderId="33" xfId="2" applyNumberFormat="1" applyFont="1" applyFill="1" applyBorder="1" applyAlignment="1">
      <alignment horizontal="center" vertical="center"/>
    </xf>
    <xf numFmtId="14" fontId="19" fillId="0" borderId="14" xfId="2" applyNumberFormat="1" applyFont="1" applyFill="1" applyBorder="1" applyAlignment="1">
      <alignment horizontal="center" vertical="center" wrapText="1"/>
    </xf>
    <xf numFmtId="0" fontId="19" fillId="0" borderId="17" xfId="2" applyNumberFormat="1" applyFont="1" applyFill="1" applyBorder="1" applyAlignment="1">
      <alignment horizontal="center" vertical="center" wrapText="1"/>
    </xf>
    <xf numFmtId="43" fontId="19" fillId="0" borderId="14" xfId="2" applyNumberFormat="1" applyFont="1" applyFill="1" applyBorder="1" applyAlignment="1">
      <alignment vertical="center"/>
    </xf>
    <xf numFmtId="43" fontId="12" fillId="8" borderId="30" xfId="2" applyNumberFormat="1" applyFont="1" applyFill="1" applyBorder="1" applyAlignment="1">
      <alignment horizontal="left" vertical="center" wrapText="1"/>
    </xf>
    <xf numFmtId="43" fontId="12" fillId="8" borderId="11" xfId="2" applyNumberFormat="1" applyFont="1" applyFill="1" applyBorder="1" applyAlignment="1">
      <alignment horizontal="left" vertical="center" wrapText="1"/>
    </xf>
    <xf numFmtId="43" fontId="19" fillId="8" borderId="8" xfId="2" applyNumberFormat="1" applyFont="1" applyFill="1" applyBorder="1" applyAlignment="1">
      <alignment vertical="center" wrapText="1"/>
    </xf>
    <xf numFmtId="43" fontId="19" fillId="9" borderId="34" xfId="2" applyNumberFormat="1" applyFont="1" applyFill="1" applyBorder="1" applyAlignment="1">
      <alignment horizontal="center" vertical="center"/>
    </xf>
    <xf numFmtId="0" fontId="19" fillId="0" borderId="25" xfId="2" applyNumberFormat="1" applyFont="1" applyFill="1" applyBorder="1" applyAlignment="1">
      <alignment horizontal="center" vertical="center" wrapText="1"/>
    </xf>
    <xf numFmtId="43" fontId="21" fillId="0" borderId="14" xfId="1" applyNumberFormat="1" applyFont="1" applyFill="1" applyBorder="1" applyAlignment="1">
      <alignment horizontal="center"/>
    </xf>
    <xf numFmtId="43" fontId="12" fillId="0" borderId="14" xfId="2" applyNumberFormat="1" applyFont="1" applyFill="1" applyBorder="1" applyAlignment="1">
      <alignment horizontal="left" vertical="center" wrapText="1"/>
    </xf>
    <xf numFmtId="43" fontId="19" fillId="0" borderId="17" xfId="2" applyNumberFormat="1" applyFont="1" applyFill="1" applyBorder="1" applyAlignment="1">
      <alignment horizontal="center" vertical="center" wrapText="1"/>
    </xf>
    <xf numFmtId="0" fontId="19" fillId="0" borderId="35" xfId="2" applyNumberFormat="1" applyFont="1" applyFill="1" applyBorder="1" applyAlignment="1">
      <alignment horizontal="center" vertical="center" wrapText="1"/>
    </xf>
    <xf numFmtId="0" fontId="19" fillId="0" borderId="36" xfId="2" applyNumberFormat="1" applyFont="1" applyFill="1" applyBorder="1" applyAlignment="1">
      <alignment horizontal="center" vertical="center" wrapText="1"/>
    </xf>
    <xf numFmtId="43" fontId="12" fillId="0" borderId="37" xfId="2" applyNumberFormat="1" applyFont="1" applyFill="1" applyBorder="1" applyAlignment="1">
      <alignment horizontal="left" vertical="center" wrapText="1"/>
    </xf>
    <xf numFmtId="43" fontId="19" fillId="0" borderId="37" xfId="2" applyNumberFormat="1" applyFont="1" applyFill="1" applyBorder="1" applyAlignment="1">
      <alignment horizontal="center" vertical="center" wrapText="1"/>
    </xf>
    <xf numFmtId="43" fontId="19" fillId="0" borderId="37" xfId="2" applyNumberFormat="1" applyFont="1" applyFill="1" applyBorder="1" applyAlignment="1">
      <alignment horizontal="center" vertical="center"/>
    </xf>
    <xf numFmtId="43" fontId="19" fillId="0" borderId="37" xfId="2" applyNumberFormat="1" applyFont="1" applyFill="1" applyBorder="1" applyAlignment="1">
      <alignment vertical="center"/>
    </xf>
    <xf numFmtId="43" fontId="19" fillId="0" borderId="38" xfId="2" applyNumberFormat="1" applyFont="1" applyFill="1" applyBorder="1" applyAlignment="1">
      <alignment horizontal="center" vertical="center"/>
    </xf>
    <xf numFmtId="43" fontId="19" fillId="0" borderId="39" xfId="2" applyNumberFormat="1" applyFont="1" applyFill="1" applyBorder="1" applyAlignment="1">
      <alignment horizontal="center" vertical="center"/>
    </xf>
    <xf numFmtId="43" fontId="19" fillId="0" borderId="40" xfId="2" applyNumberFormat="1" applyFont="1" applyFill="1" applyBorder="1" applyAlignment="1">
      <alignment horizontal="center" vertical="center"/>
    </xf>
    <xf numFmtId="43" fontId="22" fillId="0" borderId="14" xfId="2" applyNumberFormat="1" applyFont="1" applyFill="1" applyBorder="1" applyAlignment="1">
      <alignment horizontal="left" vertical="center" wrapText="1"/>
    </xf>
    <xf numFmtId="17" fontId="19" fillId="0" borderId="37" xfId="2" applyNumberFormat="1" applyFont="1" applyFill="1" applyBorder="1" applyAlignment="1">
      <alignment horizontal="center" vertical="center"/>
    </xf>
    <xf numFmtId="0" fontId="19" fillId="0" borderId="25" xfId="2" applyNumberFormat="1" applyFont="1" applyFill="1" applyBorder="1" applyAlignment="1">
      <alignment horizontal="center" vertical="center" wrapText="1"/>
    </xf>
    <xf numFmtId="0" fontId="19" fillId="0" borderId="12" xfId="2" applyNumberFormat="1" applyFont="1" applyFill="1" applyBorder="1" applyAlignment="1">
      <alignment horizontal="center" vertical="center" wrapText="1"/>
    </xf>
    <xf numFmtId="43" fontId="11" fillId="0" borderId="13" xfId="2" applyNumberFormat="1" applyFont="1" applyFill="1" applyBorder="1" applyAlignment="1">
      <alignment horizontal="center" vertical="center" textRotation="90" wrapText="1"/>
    </xf>
    <xf numFmtId="43" fontId="11" fillId="0" borderId="19" xfId="2" applyNumberFormat="1" applyFont="1" applyFill="1" applyBorder="1" applyAlignment="1">
      <alignment horizontal="center" vertical="center" textRotation="90" wrapText="1"/>
    </xf>
    <xf numFmtId="43" fontId="11" fillId="0" borderId="13" xfId="2" applyNumberFormat="1" applyFont="1" applyFill="1" applyBorder="1" applyAlignment="1">
      <alignment horizontal="center" vertical="center" wrapText="1"/>
    </xf>
    <xf numFmtId="43" fontId="11" fillId="0" borderId="19" xfId="2" applyNumberFormat="1" applyFont="1" applyFill="1" applyBorder="1" applyAlignment="1">
      <alignment horizontal="center" vertical="center" wrapText="1"/>
    </xf>
    <xf numFmtId="0" fontId="19" fillId="0" borderId="21" xfId="2" applyNumberFormat="1" applyFont="1" applyFill="1" applyBorder="1" applyAlignment="1">
      <alignment horizontal="center" vertical="center" wrapText="1"/>
    </xf>
    <xf numFmtId="43" fontId="11" fillId="0" borderId="14" xfId="2" applyNumberFormat="1" applyFont="1" applyFill="1" applyBorder="1" applyAlignment="1">
      <alignment horizontal="center" vertical="center" wrapText="1"/>
    </xf>
    <xf numFmtId="43" fontId="11" fillId="0" borderId="18" xfId="2" applyNumberFormat="1" applyFont="1" applyFill="1" applyBorder="1" applyAlignment="1">
      <alignment horizontal="center" vertical="center" wrapText="1"/>
    </xf>
    <xf numFmtId="43" fontId="11" fillId="0" borderId="20" xfId="2" applyNumberFormat="1" applyFont="1" applyFill="1" applyBorder="1" applyAlignment="1">
      <alignment horizontal="center" vertical="center" wrapText="1"/>
    </xf>
    <xf numFmtId="43" fontId="11" fillId="0" borderId="8" xfId="2" applyNumberFormat="1" applyFont="1" applyFill="1" applyBorder="1" applyAlignment="1">
      <alignment horizontal="center" vertical="center" wrapText="1"/>
    </xf>
    <xf numFmtId="43" fontId="11" fillId="3" borderId="14" xfId="2" applyNumberFormat="1" applyFont="1" applyFill="1" applyBorder="1" applyAlignment="1">
      <alignment horizontal="center" vertical="center" wrapText="1"/>
    </xf>
    <xf numFmtId="43" fontId="11" fillId="0" borderId="9" xfId="2" applyNumberFormat="1" applyFont="1" applyFill="1" applyBorder="1" applyAlignment="1">
      <alignment horizontal="center" vertical="center" wrapText="1"/>
    </xf>
    <xf numFmtId="43" fontId="11" fillId="0" borderId="10" xfId="2" applyNumberFormat="1" applyFont="1" applyFill="1" applyBorder="1" applyAlignment="1">
      <alignment horizontal="center" vertical="center" wrapText="1"/>
    </xf>
    <xf numFmtId="43" fontId="11" fillId="0" borderId="11" xfId="2" applyNumberFormat="1" applyFont="1" applyFill="1" applyBorder="1" applyAlignment="1">
      <alignment horizontal="center" vertical="center" wrapText="1"/>
    </xf>
    <xf numFmtId="43" fontId="11" fillId="0" borderId="15" xfId="2" applyNumberFormat="1" applyFont="1" applyFill="1" applyBorder="1" applyAlignment="1">
      <alignment horizontal="center" vertical="center" wrapText="1"/>
    </xf>
    <xf numFmtId="43" fontId="11" fillId="0" borderId="16" xfId="2" applyNumberFormat="1" applyFont="1" applyFill="1" applyBorder="1" applyAlignment="1">
      <alignment horizontal="center" vertical="center" wrapText="1"/>
    </xf>
    <xf numFmtId="43" fontId="14" fillId="0" borderId="15" xfId="1" applyNumberFormat="1" applyFont="1" applyFill="1" applyBorder="1" applyAlignment="1">
      <alignment horizontal="center" vertical="center"/>
    </xf>
    <xf numFmtId="43" fontId="14" fillId="0" borderId="16" xfId="1" applyNumberFormat="1" applyFont="1" applyFill="1" applyBorder="1" applyAlignment="1">
      <alignment horizontal="center" vertical="center"/>
    </xf>
    <xf numFmtId="43" fontId="14" fillId="0" borderId="17" xfId="1" applyNumberFormat="1" applyFont="1" applyFill="1" applyBorder="1" applyAlignment="1">
      <alignment horizontal="center" vertical="center"/>
    </xf>
    <xf numFmtId="43" fontId="11" fillId="0" borderId="15" xfId="2" applyNumberFormat="1" applyFont="1" applyFill="1" applyBorder="1" applyAlignment="1">
      <alignment horizontal="center" vertical="top" wrapText="1"/>
    </xf>
    <xf numFmtId="43" fontId="11" fillId="0" borderId="16" xfId="2" applyNumberFormat="1" applyFont="1" applyFill="1" applyBorder="1" applyAlignment="1">
      <alignment horizontal="center" vertical="top" wrapText="1"/>
    </xf>
    <xf numFmtId="43" fontId="14" fillId="0" borderId="15" xfId="1" applyNumberFormat="1" applyFont="1" applyBorder="1" applyAlignment="1">
      <alignment horizontal="center" vertical="center"/>
    </xf>
    <xf numFmtId="43" fontId="14" fillId="0" borderId="16" xfId="1" applyNumberFormat="1" applyFont="1" applyBorder="1" applyAlignment="1">
      <alignment horizontal="center" vertical="center"/>
    </xf>
    <xf numFmtId="43" fontId="14" fillId="0" borderId="17" xfId="1" applyNumberFormat="1" applyFont="1" applyBorder="1" applyAlignment="1">
      <alignment horizontal="center" vertical="center"/>
    </xf>
    <xf numFmtId="0" fontId="7" fillId="0" borderId="0" xfId="2" applyNumberFormat="1" applyFont="1" applyFill="1" applyAlignment="1">
      <alignment horizontal="center"/>
    </xf>
    <xf numFmtId="43" fontId="7" fillId="0" borderId="0" xfId="2" applyNumberFormat="1" applyFont="1" applyFill="1" applyAlignment="1">
      <alignment horizontal="center"/>
    </xf>
    <xf numFmtId="43" fontId="7" fillId="0" borderId="0" xfId="2" applyNumberFormat="1" applyFont="1" applyAlignment="1">
      <alignment horizontal="center"/>
    </xf>
    <xf numFmtId="43" fontId="10" fillId="2" borderId="3" xfId="2" applyNumberFormat="1" applyFont="1" applyFill="1" applyBorder="1" applyAlignment="1">
      <alignment horizontal="center" vertical="center" wrapText="1"/>
    </xf>
    <xf numFmtId="43" fontId="10" fillId="2" borderId="4" xfId="2" applyNumberFormat="1" applyFont="1" applyFill="1" applyBorder="1" applyAlignment="1">
      <alignment horizontal="center" vertical="center" wrapText="1"/>
    </xf>
    <xf numFmtId="43" fontId="10" fillId="2" borderId="5" xfId="2" applyNumberFormat="1" applyFont="1" applyFill="1" applyBorder="1" applyAlignment="1">
      <alignment horizontal="center" vertical="center" wrapText="1"/>
    </xf>
    <xf numFmtId="43" fontId="11" fillId="0" borderId="6" xfId="2" applyNumberFormat="1" applyFont="1" applyFill="1" applyBorder="1" applyAlignment="1">
      <alignment horizontal="center" vertical="center" wrapText="1"/>
    </xf>
    <xf numFmtId="43" fontId="11" fillId="3" borderId="12" xfId="2" applyNumberFormat="1" applyFont="1" applyFill="1" applyBorder="1" applyAlignment="1">
      <alignment horizontal="center" vertical="center" wrapText="1"/>
    </xf>
    <xf numFmtId="43" fontId="11" fillId="0" borderId="12" xfId="2" applyNumberFormat="1" applyFont="1" applyFill="1" applyBorder="1" applyAlignment="1">
      <alignment horizontal="center" vertical="center" wrapText="1"/>
    </xf>
    <xf numFmtId="43" fontId="11" fillId="3" borderId="21" xfId="2" applyNumberFormat="1" applyFont="1" applyFill="1" applyBorder="1" applyAlignment="1">
      <alignment horizontal="center" vertical="center" wrapText="1"/>
    </xf>
    <xf numFmtId="43" fontId="12" fillId="0" borderId="7" xfId="2" applyNumberFormat="1" applyFont="1" applyFill="1" applyBorder="1" applyAlignment="1">
      <alignment horizontal="center" vertical="center" wrapText="1"/>
    </xf>
    <xf numFmtId="43" fontId="12" fillId="3" borderId="13" xfId="2" applyNumberFormat="1" applyFont="1" applyFill="1" applyBorder="1" applyAlignment="1">
      <alignment horizontal="center" vertical="center" wrapText="1"/>
    </xf>
    <xf numFmtId="43" fontId="12" fillId="0" borderId="13" xfId="2" applyNumberFormat="1" applyFont="1" applyFill="1" applyBorder="1" applyAlignment="1">
      <alignment horizontal="center" vertical="center" wrapText="1"/>
    </xf>
    <xf numFmtId="43" fontId="12" fillId="3" borderId="19" xfId="2" applyNumberFormat="1" applyFont="1" applyFill="1" applyBorder="1" applyAlignment="1">
      <alignment horizontal="center" vertical="center" wrapText="1"/>
    </xf>
    <xf numFmtId="43" fontId="11" fillId="0" borderId="7" xfId="2" applyNumberFormat="1" applyFont="1" applyFill="1" applyBorder="1" applyAlignment="1">
      <alignment horizontal="center" vertical="center" wrapText="1"/>
    </xf>
    <xf numFmtId="43" fontId="11" fillId="3" borderId="13" xfId="2" applyNumberFormat="1" applyFont="1" applyFill="1" applyBorder="1" applyAlignment="1">
      <alignment horizontal="center" vertical="center" wrapText="1"/>
    </xf>
    <xf numFmtId="43" fontId="11" fillId="3" borderId="19" xfId="2" applyNumberFormat="1" applyFont="1" applyFill="1" applyBorder="1" applyAlignment="1">
      <alignment horizontal="center" vertical="center" wrapText="1"/>
    </xf>
    <xf numFmtId="0" fontId="19" fillId="0" borderId="26" xfId="2" applyNumberFormat="1" applyFont="1" applyFill="1" applyBorder="1" applyAlignment="1">
      <alignment horizontal="center" vertical="center" wrapText="1"/>
    </xf>
    <xf numFmtId="43" fontId="20" fillId="0" borderId="22" xfId="2" applyNumberFormat="1" applyFont="1" applyFill="1" applyBorder="1" applyAlignment="1">
      <alignment horizontal="left" vertical="center" wrapText="1"/>
    </xf>
    <xf numFmtId="43" fontId="19" fillId="0" borderId="22" xfId="2" applyNumberFormat="1" applyFont="1" applyFill="1" applyBorder="1" applyAlignment="1">
      <alignment horizontal="center" vertical="center" wrapText="1"/>
    </xf>
    <xf numFmtId="43" fontId="19" fillId="0" borderId="22" xfId="2" applyNumberFormat="1" applyFont="1" applyFill="1" applyBorder="1" applyAlignment="1">
      <alignment horizontal="center" vertical="center"/>
    </xf>
    <xf numFmtId="43" fontId="19" fillId="0" borderId="22" xfId="2" applyNumberFormat="1" applyFont="1" applyFill="1" applyBorder="1" applyAlignment="1">
      <alignment vertical="center"/>
    </xf>
    <xf numFmtId="166" fontId="19" fillId="0" borderId="22" xfId="2" applyNumberFormat="1" applyFont="1" applyFill="1" applyBorder="1" applyAlignment="1">
      <alignment horizontal="center" vertical="center"/>
    </xf>
    <xf numFmtId="17" fontId="19" fillId="0" borderId="22" xfId="2" applyNumberFormat="1" applyFont="1" applyFill="1" applyBorder="1" applyAlignment="1">
      <alignment horizontal="center" vertical="center"/>
    </xf>
    <xf numFmtId="0" fontId="0" fillId="0" borderId="0" xfId="0" applyBorder="1"/>
    <xf numFmtId="43" fontId="20" fillId="0" borderId="0" xfId="2" applyNumberFormat="1" applyFont="1" applyFill="1" applyBorder="1" applyAlignment="1">
      <alignment horizontal="left" vertical="center" wrapText="1"/>
    </xf>
    <xf numFmtId="43" fontId="19" fillId="0" borderId="0" xfId="2" applyNumberFormat="1" applyFont="1" applyFill="1" applyBorder="1" applyAlignment="1">
      <alignment horizontal="center" vertical="center" wrapText="1"/>
    </xf>
    <xf numFmtId="43" fontId="19" fillId="0" borderId="0" xfId="2" applyNumberFormat="1" applyFont="1" applyFill="1" applyBorder="1" applyAlignment="1">
      <alignment horizontal="center" vertical="center"/>
    </xf>
    <xf numFmtId="166" fontId="19" fillId="0" borderId="0" xfId="2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2"/>
    <cellStyle name="Обычный_ПИР 2011-2015г. с корректировками от 28.12.2010г. 2_пир 9.4 (2013г.) на 24.08.2012г.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1"/>
  <sheetViews>
    <sheetView tabSelected="1" topLeftCell="F1" workbookViewId="0">
      <selection activeCell="K16" sqref="K16"/>
    </sheetView>
  </sheetViews>
  <sheetFormatPr defaultRowHeight="15" x14ac:dyDescent="0.25"/>
  <cols>
    <col min="4" max="4" width="23.42578125" customWidth="1"/>
    <col min="5" max="5" width="30.140625" customWidth="1"/>
    <col min="6" max="6" width="32.5703125" customWidth="1"/>
    <col min="7" max="7" width="22.28515625" customWidth="1"/>
    <col min="8" max="8" width="25" customWidth="1"/>
    <col min="9" max="9" width="17.5703125" customWidth="1"/>
    <col min="10" max="10" width="26" customWidth="1"/>
    <col min="11" max="11" width="20" customWidth="1"/>
    <col min="17" max="17" width="14.5703125" customWidth="1"/>
    <col min="18" max="18" width="11.5703125" customWidth="1"/>
    <col min="21" max="21" width="13.42578125" customWidth="1"/>
    <col min="22" max="22" width="12.85546875" customWidth="1"/>
    <col min="23" max="23" width="13.5703125" customWidth="1"/>
    <col min="24" max="24" width="11.7109375" customWidth="1"/>
    <col min="28" max="28" width="11.85546875" customWidth="1"/>
    <col min="37" max="37" width="11.140625" customWidth="1"/>
    <col min="41" max="41" width="27" customWidth="1"/>
    <col min="42" max="42" width="18.28515625" customWidth="1"/>
    <col min="43" max="43" width="21.85546875" customWidth="1"/>
  </cols>
  <sheetData>
    <row r="1" spans="1:44" x14ac:dyDescent="0.25">
      <c r="A1" s="1"/>
      <c r="B1" s="2"/>
      <c r="C1" s="2"/>
      <c r="D1" s="3"/>
      <c r="E1" s="4"/>
      <c r="F1" s="2"/>
      <c r="G1" s="2"/>
      <c r="H1" s="2"/>
      <c r="I1" s="5"/>
      <c r="J1" s="5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8"/>
      <c r="AN1" s="7"/>
      <c r="AO1" s="7"/>
      <c r="AP1" s="7"/>
      <c r="AQ1" s="7"/>
      <c r="AR1" s="7"/>
    </row>
    <row r="2" spans="1:44" x14ac:dyDescent="0.25">
      <c r="A2" s="1"/>
      <c r="B2" s="2"/>
      <c r="C2" s="2"/>
      <c r="D2" s="9"/>
      <c r="E2" s="4"/>
      <c r="F2" s="2"/>
      <c r="G2" s="2"/>
      <c r="H2" s="2"/>
      <c r="I2" s="5"/>
      <c r="J2" s="5"/>
      <c r="K2" s="6"/>
      <c r="L2" s="10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8"/>
      <c r="AN2" s="7"/>
      <c r="AO2" s="7"/>
      <c r="AP2" s="7"/>
      <c r="AQ2" s="7"/>
      <c r="AR2" s="7"/>
    </row>
    <row r="3" spans="1:44" x14ac:dyDescent="0.25">
      <c r="A3" s="1"/>
      <c r="B3" s="2"/>
      <c r="C3" s="2"/>
      <c r="D3" s="3"/>
      <c r="E3" s="4"/>
      <c r="F3" s="2"/>
      <c r="G3" s="2"/>
      <c r="H3" s="2"/>
      <c r="I3" s="5"/>
      <c r="J3" s="5"/>
      <c r="K3" s="11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2"/>
      <c r="Y3" s="12"/>
      <c r="Z3" s="12"/>
      <c r="AA3" s="12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8"/>
      <c r="AN3" s="7"/>
      <c r="AO3" s="7"/>
      <c r="AP3" s="7"/>
      <c r="AQ3" s="7"/>
      <c r="AR3" s="7"/>
    </row>
    <row r="4" spans="1:44" x14ac:dyDescent="0.25">
      <c r="A4" s="1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Y4" s="120"/>
      <c r="Z4" s="120"/>
      <c r="AA4" s="120"/>
      <c r="AB4" s="120"/>
      <c r="AC4" s="120"/>
      <c r="AD4" s="120"/>
      <c r="AE4" s="120"/>
      <c r="AF4" s="120"/>
      <c r="AG4" s="120"/>
      <c r="AH4" s="120"/>
      <c r="AI4" s="120"/>
      <c r="AJ4" s="120"/>
      <c r="AK4" s="120"/>
      <c r="AL4" s="120"/>
      <c r="AM4" s="120"/>
      <c r="AN4" s="120"/>
      <c r="AO4" s="120"/>
      <c r="AP4" s="120"/>
      <c r="AQ4" s="120"/>
      <c r="AR4" s="13"/>
    </row>
    <row r="5" spans="1:44" x14ac:dyDescent="0.25">
      <c r="A5" s="1"/>
      <c r="B5" s="14"/>
      <c r="C5" s="14"/>
      <c r="D5" s="14"/>
      <c r="E5" s="14"/>
      <c r="F5" s="14"/>
      <c r="G5" s="14"/>
      <c r="H5" s="14"/>
      <c r="I5" s="14"/>
      <c r="J5" s="15"/>
      <c r="K5" s="15"/>
      <c r="L5" s="15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3"/>
    </row>
    <row r="6" spans="1:44" ht="15.75" thickBot="1" x14ac:dyDescent="0.3">
      <c r="A6" s="1"/>
      <c r="B6" s="17"/>
      <c r="C6" s="17"/>
      <c r="D6" s="17"/>
      <c r="E6" s="17"/>
      <c r="F6" s="17"/>
      <c r="G6" s="17"/>
      <c r="H6" s="17"/>
      <c r="I6" s="17"/>
      <c r="J6" s="18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9"/>
      <c r="Y6" s="19"/>
      <c r="Z6" s="19"/>
      <c r="AA6" s="20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21"/>
      <c r="AP6" s="19"/>
      <c r="AQ6" s="19"/>
      <c r="AR6" s="13"/>
    </row>
    <row r="7" spans="1:44" ht="15.75" thickBot="1" x14ac:dyDescent="0.3">
      <c r="A7" s="22"/>
      <c r="B7" s="23">
        <v>1</v>
      </c>
      <c r="C7" s="23">
        <v>1</v>
      </c>
      <c r="D7" s="23">
        <v>1</v>
      </c>
      <c r="E7" s="24">
        <v>1</v>
      </c>
      <c r="F7" s="24">
        <v>1</v>
      </c>
      <c r="G7" s="23">
        <v>1</v>
      </c>
      <c r="H7" s="23">
        <v>1</v>
      </c>
      <c r="I7" s="23">
        <v>1</v>
      </c>
      <c r="J7" s="23">
        <v>1</v>
      </c>
      <c r="K7" s="23">
        <v>1</v>
      </c>
      <c r="L7" s="121">
        <v>1</v>
      </c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3"/>
      <c r="X7" s="23">
        <v>1</v>
      </c>
      <c r="Y7" s="23">
        <v>1</v>
      </c>
      <c r="Z7" s="23">
        <v>1</v>
      </c>
      <c r="AA7" s="23">
        <v>1</v>
      </c>
      <c r="AB7" s="23">
        <v>1</v>
      </c>
      <c r="AC7" s="121">
        <v>1</v>
      </c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3"/>
      <c r="AO7" s="23">
        <v>1</v>
      </c>
      <c r="AP7" s="23">
        <v>1</v>
      </c>
      <c r="AQ7" s="23">
        <v>1</v>
      </c>
      <c r="AR7" s="25"/>
    </row>
    <row r="8" spans="1:44" ht="15.75" thickBot="1" x14ac:dyDescent="0.3">
      <c r="A8" s="1"/>
      <c r="B8" s="124">
        <v>1</v>
      </c>
      <c r="C8" s="124">
        <v>1</v>
      </c>
      <c r="D8" s="128">
        <v>1</v>
      </c>
      <c r="E8" s="132">
        <v>1</v>
      </c>
      <c r="F8" s="132">
        <v>1</v>
      </c>
      <c r="G8" s="132">
        <v>1</v>
      </c>
      <c r="H8" s="103">
        <v>1</v>
      </c>
      <c r="I8" s="103">
        <v>1</v>
      </c>
      <c r="J8" s="105">
        <v>1</v>
      </c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7"/>
      <c r="AA8" s="105">
        <v>1</v>
      </c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26"/>
    </row>
    <row r="9" spans="1:44" x14ac:dyDescent="0.25">
      <c r="A9" s="27"/>
      <c r="B9" s="125"/>
      <c r="C9" s="125"/>
      <c r="D9" s="129"/>
      <c r="E9" s="133"/>
      <c r="F9" s="133"/>
      <c r="G9" s="133"/>
      <c r="H9" s="104"/>
      <c r="I9" s="104"/>
      <c r="J9" s="28">
        <v>1</v>
      </c>
      <c r="K9" s="108">
        <v>1</v>
      </c>
      <c r="L9" s="109"/>
      <c r="M9" s="109"/>
      <c r="N9" s="109"/>
      <c r="O9" s="109"/>
      <c r="P9" s="109"/>
      <c r="Q9" s="109"/>
      <c r="R9" s="109"/>
      <c r="S9" s="109"/>
      <c r="T9" s="109"/>
      <c r="U9" s="109"/>
      <c r="V9" s="109"/>
      <c r="W9" s="109"/>
      <c r="X9" s="110">
        <v>1</v>
      </c>
      <c r="Y9" s="111"/>
      <c r="Z9" s="112"/>
      <c r="AA9" s="28">
        <v>1</v>
      </c>
      <c r="AB9" s="113">
        <v>1</v>
      </c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5">
        <v>1</v>
      </c>
      <c r="AP9" s="116"/>
      <c r="AQ9" s="117"/>
      <c r="AR9" s="101">
        <v>1</v>
      </c>
    </row>
    <row r="10" spans="1:44" x14ac:dyDescent="0.25">
      <c r="A10" s="27"/>
      <c r="B10" s="125"/>
      <c r="C10" s="125"/>
      <c r="D10" s="129"/>
      <c r="E10" s="133"/>
      <c r="F10" s="133"/>
      <c r="G10" s="133"/>
      <c r="H10" s="104"/>
      <c r="I10" s="104"/>
      <c r="J10" s="97">
        <v>1</v>
      </c>
      <c r="K10" s="97">
        <v>1</v>
      </c>
      <c r="L10" s="95">
        <v>1</v>
      </c>
      <c r="M10" s="95">
        <v>1</v>
      </c>
      <c r="N10" s="95">
        <v>1</v>
      </c>
      <c r="O10" s="95">
        <v>1</v>
      </c>
      <c r="P10" s="95">
        <v>1</v>
      </c>
      <c r="Q10" s="95">
        <v>1</v>
      </c>
      <c r="R10" s="95">
        <v>1</v>
      </c>
      <c r="S10" s="95">
        <v>1</v>
      </c>
      <c r="T10" s="95">
        <v>1</v>
      </c>
      <c r="U10" s="95">
        <v>1</v>
      </c>
      <c r="V10" s="95">
        <v>1</v>
      </c>
      <c r="W10" s="95">
        <v>1</v>
      </c>
      <c r="X10" s="97">
        <v>1</v>
      </c>
      <c r="Y10" s="97">
        <v>1</v>
      </c>
      <c r="Z10" s="97">
        <v>1</v>
      </c>
      <c r="AA10" s="98">
        <v>1</v>
      </c>
      <c r="AB10" s="98">
        <v>1</v>
      </c>
      <c r="AC10" s="95">
        <v>1</v>
      </c>
      <c r="AD10" s="95">
        <v>1</v>
      </c>
      <c r="AE10" s="95">
        <v>1</v>
      </c>
      <c r="AF10" s="95">
        <v>1</v>
      </c>
      <c r="AG10" s="95">
        <v>1</v>
      </c>
      <c r="AH10" s="95">
        <v>1</v>
      </c>
      <c r="AI10" s="95">
        <v>1</v>
      </c>
      <c r="AJ10" s="95">
        <v>1</v>
      </c>
      <c r="AK10" s="95">
        <v>11</v>
      </c>
      <c r="AL10" s="95">
        <v>1</v>
      </c>
      <c r="AM10" s="95">
        <v>1</v>
      </c>
      <c r="AN10" s="95">
        <v>1</v>
      </c>
      <c r="AO10" s="97">
        <v>1</v>
      </c>
      <c r="AP10" s="97">
        <v>1</v>
      </c>
      <c r="AQ10" s="97">
        <v>1</v>
      </c>
      <c r="AR10" s="101"/>
    </row>
    <row r="11" spans="1:44" x14ac:dyDescent="0.25">
      <c r="A11" s="1"/>
      <c r="B11" s="126"/>
      <c r="C11" s="126"/>
      <c r="D11" s="130"/>
      <c r="E11" s="97"/>
      <c r="F11" s="97"/>
      <c r="G11" s="97"/>
      <c r="H11" s="100"/>
      <c r="I11" s="100"/>
      <c r="J11" s="98"/>
      <c r="K11" s="98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8"/>
      <c r="Y11" s="98"/>
      <c r="Z11" s="98"/>
      <c r="AA11" s="100"/>
      <c r="AB11" s="100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8"/>
      <c r="AP11" s="98"/>
      <c r="AQ11" s="98"/>
      <c r="AR11" s="102"/>
    </row>
    <row r="12" spans="1:44" x14ac:dyDescent="0.25">
      <c r="A12" s="1"/>
      <c r="B12" s="127"/>
      <c r="C12" s="127"/>
      <c r="D12" s="131"/>
      <c r="E12" s="134"/>
      <c r="F12" s="134"/>
      <c r="G12" s="134"/>
      <c r="H12" s="29" t="s">
        <v>0</v>
      </c>
      <c r="I12" s="29" t="s">
        <v>1</v>
      </c>
      <c r="J12" s="29" t="s">
        <v>2</v>
      </c>
      <c r="K12" s="29">
        <v>1</v>
      </c>
      <c r="L12" s="29">
        <v>1</v>
      </c>
      <c r="M12" s="29">
        <v>1</v>
      </c>
      <c r="N12" s="29">
        <v>1</v>
      </c>
      <c r="O12" s="29">
        <v>1</v>
      </c>
      <c r="P12" s="29">
        <v>1</v>
      </c>
      <c r="Q12" s="29">
        <v>1</v>
      </c>
      <c r="R12" s="29">
        <v>1</v>
      </c>
      <c r="S12" s="29">
        <v>1</v>
      </c>
      <c r="T12" s="29">
        <v>1</v>
      </c>
      <c r="U12" s="29">
        <v>1</v>
      </c>
      <c r="V12" s="29">
        <v>1</v>
      </c>
      <c r="W12" s="29">
        <v>1</v>
      </c>
      <c r="X12" s="29">
        <v>1</v>
      </c>
      <c r="Y12" s="29">
        <v>1</v>
      </c>
      <c r="Z12" s="29">
        <v>1</v>
      </c>
      <c r="AA12" s="29">
        <v>1</v>
      </c>
      <c r="AB12" s="29">
        <v>1</v>
      </c>
      <c r="AC12" s="29">
        <v>1</v>
      </c>
      <c r="AD12" s="29">
        <v>1</v>
      </c>
      <c r="AE12" s="29">
        <v>1</v>
      </c>
      <c r="AF12" s="29">
        <v>1</v>
      </c>
      <c r="AG12" s="29">
        <v>1</v>
      </c>
      <c r="AH12" s="29">
        <v>1</v>
      </c>
      <c r="AI12" s="29">
        <v>1</v>
      </c>
      <c r="AJ12" s="29">
        <v>1</v>
      </c>
      <c r="AK12" s="29">
        <v>1</v>
      </c>
      <c r="AL12" s="29">
        <v>1</v>
      </c>
      <c r="AM12" s="29">
        <v>1</v>
      </c>
      <c r="AN12" s="29">
        <v>1</v>
      </c>
      <c r="AO12" s="29">
        <v>1</v>
      </c>
      <c r="AP12" s="29">
        <v>1</v>
      </c>
      <c r="AQ12" s="30">
        <v>1</v>
      </c>
      <c r="AR12" s="31"/>
    </row>
    <row r="13" spans="1:44" ht="15.75" thickBot="1" x14ac:dyDescent="0.3">
      <c r="A13" s="32"/>
      <c r="B13" s="33">
        <v>1</v>
      </c>
      <c r="C13" s="34">
        <v>2</v>
      </c>
      <c r="D13" s="34">
        <v>3</v>
      </c>
      <c r="E13" s="34">
        <v>4</v>
      </c>
      <c r="F13" s="34">
        <v>5</v>
      </c>
      <c r="G13" s="34">
        <v>6</v>
      </c>
      <c r="H13" s="34">
        <v>7</v>
      </c>
      <c r="I13" s="34">
        <v>8</v>
      </c>
      <c r="J13" s="34">
        <v>9</v>
      </c>
      <c r="K13" s="34">
        <v>10</v>
      </c>
      <c r="L13" s="34">
        <v>11</v>
      </c>
      <c r="M13" s="34">
        <v>12</v>
      </c>
      <c r="N13" s="34">
        <v>13</v>
      </c>
      <c r="O13" s="34">
        <v>14</v>
      </c>
      <c r="P13" s="34">
        <v>15</v>
      </c>
      <c r="Q13" s="34">
        <v>16</v>
      </c>
      <c r="R13" s="34">
        <v>17</v>
      </c>
      <c r="S13" s="34">
        <v>18</v>
      </c>
      <c r="T13" s="34">
        <v>19</v>
      </c>
      <c r="U13" s="34">
        <v>20</v>
      </c>
      <c r="V13" s="34">
        <v>21</v>
      </c>
      <c r="W13" s="34">
        <v>22</v>
      </c>
      <c r="X13" s="34">
        <v>23</v>
      </c>
      <c r="Y13" s="34">
        <v>24</v>
      </c>
      <c r="Z13" s="34">
        <v>25</v>
      </c>
      <c r="AA13" s="35">
        <v>26</v>
      </c>
      <c r="AB13" s="35">
        <v>27</v>
      </c>
      <c r="AC13" s="35">
        <v>28</v>
      </c>
      <c r="AD13" s="35">
        <v>29</v>
      </c>
      <c r="AE13" s="35">
        <v>30</v>
      </c>
      <c r="AF13" s="35">
        <v>31</v>
      </c>
      <c r="AG13" s="35">
        <v>32</v>
      </c>
      <c r="AH13" s="35">
        <v>33</v>
      </c>
      <c r="AI13" s="35">
        <v>34</v>
      </c>
      <c r="AJ13" s="35">
        <v>35</v>
      </c>
      <c r="AK13" s="35">
        <v>36</v>
      </c>
      <c r="AL13" s="35">
        <v>37</v>
      </c>
      <c r="AM13" s="35">
        <v>38</v>
      </c>
      <c r="AN13" s="35">
        <v>39</v>
      </c>
      <c r="AO13" s="35">
        <v>40</v>
      </c>
      <c r="AP13" s="35">
        <v>41</v>
      </c>
      <c r="AQ13" s="35">
        <v>42</v>
      </c>
      <c r="AR13" s="35">
        <v>43</v>
      </c>
    </row>
    <row r="14" spans="1:44" ht="15.75" thickBot="1" x14ac:dyDescent="0.3">
      <c r="A14" s="1"/>
      <c r="B14" s="36"/>
      <c r="C14" s="37"/>
      <c r="D14" s="38">
        <v>1</v>
      </c>
      <c r="E14" s="39"/>
      <c r="F14" s="40"/>
      <c r="G14" s="41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</row>
    <row r="15" spans="1:44" ht="15.75" thickBot="1" x14ac:dyDescent="0.3">
      <c r="A15" s="43"/>
      <c r="B15" s="44"/>
      <c r="C15" s="45"/>
      <c r="D15" s="46">
        <v>1</v>
      </c>
      <c r="E15" s="47"/>
      <c r="F15" s="48"/>
      <c r="G15" s="49"/>
      <c r="H15" s="48"/>
      <c r="I15" s="48"/>
      <c r="J15" s="48"/>
      <c r="K15" s="50">
        <f>SUM(K22,K16,K32)</f>
        <v>794.83196999999996</v>
      </c>
      <c r="L15" s="48">
        <f t="shared" ref="L15:X15" si="0">L16+L22+L32</f>
        <v>0</v>
      </c>
      <c r="M15" s="48">
        <f t="shared" si="0"/>
        <v>0</v>
      </c>
      <c r="N15" s="48">
        <f t="shared" si="0"/>
        <v>0</v>
      </c>
      <c r="O15" s="48">
        <f t="shared" si="0"/>
        <v>22.165119999999998</v>
      </c>
      <c r="P15" s="48">
        <f t="shared" si="0"/>
        <v>2</v>
      </c>
      <c r="Q15" s="48">
        <f t="shared" si="0"/>
        <v>2352.50272</v>
      </c>
      <c r="R15" s="48">
        <f t="shared" si="0"/>
        <v>2915.9998499999997</v>
      </c>
      <c r="S15" s="48">
        <f t="shared" si="0"/>
        <v>620.81999999999994</v>
      </c>
      <c r="T15" s="48">
        <f t="shared" si="0"/>
        <v>966.6</v>
      </c>
      <c r="U15" s="48">
        <f t="shared" si="0"/>
        <v>8250.770840000001</v>
      </c>
      <c r="V15" s="48">
        <f t="shared" si="0"/>
        <v>12696.078579999999</v>
      </c>
      <c r="W15" s="48">
        <f t="shared" si="0"/>
        <v>11341.815839999999</v>
      </c>
      <c r="X15" s="48">
        <f t="shared" si="0"/>
        <v>11624.140150000001</v>
      </c>
      <c r="Y15" s="48"/>
      <c r="Z15" s="48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</row>
    <row r="16" spans="1:44" x14ac:dyDescent="0.25">
      <c r="A16" s="1"/>
      <c r="B16" s="52"/>
      <c r="C16" s="53"/>
      <c r="D16" s="54">
        <v>1</v>
      </c>
      <c r="E16" s="55"/>
      <c r="F16" s="55"/>
      <c r="G16" s="56"/>
      <c r="H16" s="55"/>
      <c r="I16" s="55"/>
      <c r="J16" s="57">
        <f>SUM(J17:J20)</f>
        <v>0</v>
      </c>
      <c r="K16" s="57">
        <v>1</v>
      </c>
      <c r="L16" s="57">
        <f t="shared" ref="L16:AQ16" si="1">SUM(L17:L20)</f>
        <v>0</v>
      </c>
      <c r="M16" s="57">
        <f t="shared" si="1"/>
        <v>0</v>
      </c>
      <c r="N16" s="57">
        <f t="shared" si="1"/>
        <v>0</v>
      </c>
      <c r="O16" s="57">
        <f t="shared" si="1"/>
        <v>0</v>
      </c>
      <c r="P16" s="57">
        <f t="shared" si="1"/>
        <v>0</v>
      </c>
      <c r="Q16" s="57">
        <f t="shared" si="1"/>
        <v>0</v>
      </c>
      <c r="R16" s="57">
        <f t="shared" si="1"/>
        <v>500</v>
      </c>
      <c r="S16" s="57">
        <f t="shared" si="1"/>
        <v>200</v>
      </c>
      <c r="T16" s="57">
        <f t="shared" si="1"/>
        <v>0</v>
      </c>
      <c r="U16" s="57">
        <f t="shared" si="1"/>
        <v>1400</v>
      </c>
      <c r="V16" s="57">
        <f t="shared" si="1"/>
        <v>1000</v>
      </c>
      <c r="W16" s="57">
        <f t="shared" si="1"/>
        <v>0</v>
      </c>
      <c r="X16" s="57">
        <f t="shared" si="1"/>
        <v>0</v>
      </c>
      <c r="Y16" s="57"/>
      <c r="Z16" s="57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9"/>
      <c r="AR16" s="60"/>
    </row>
    <row r="17" spans="1:44" x14ac:dyDescent="0.25">
      <c r="A17" s="43"/>
      <c r="B17" s="61">
        <v>1</v>
      </c>
      <c r="C17" s="62" t="s">
        <v>3</v>
      </c>
      <c r="D17" s="63">
        <v>1</v>
      </c>
      <c r="E17" s="64">
        <v>1</v>
      </c>
      <c r="F17" s="65">
        <v>1</v>
      </c>
      <c r="G17" s="66"/>
      <c r="H17" s="67">
        <v>1</v>
      </c>
      <c r="I17" s="67">
        <v>1</v>
      </c>
      <c r="J17" s="65"/>
      <c r="K17" s="65">
        <v>1</v>
      </c>
      <c r="L17" s="65">
        <v>0</v>
      </c>
      <c r="M17" s="65">
        <v>0</v>
      </c>
      <c r="N17" s="65">
        <v>0</v>
      </c>
      <c r="O17" s="65"/>
      <c r="P17" s="65"/>
      <c r="Q17" s="65"/>
      <c r="R17" s="65"/>
      <c r="S17" s="65"/>
      <c r="T17" s="65"/>
      <c r="U17" s="65"/>
      <c r="V17" s="65">
        <v>1000</v>
      </c>
      <c r="W17" s="68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9"/>
      <c r="AR17" s="70"/>
    </row>
    <row r="18" spans="1:44" x14ac:dyDescent="0.25">
      <c r="A18" s="43"/>
      <c r="B18" s="61">
        <f>B17+1</f>
        <v>2</v>
      </c>
      <c r="C18" s="62" t="s">
        <v>4</v>
      </c>
      <c r="D18" s="63">
        <v>1</v>
      </c>
      <c r="E18" s="71">
        <v>1</v>
      </c>
      <c r="F18" s="65">
        <v>1</v>
      </c>
      <c r="G18" s="66"/>
      <c r="H18" s="67">
        <v>2</v>
      </c>
      <c r="I18" s="67">
        <v>2</v>
      </c>
      <c r="J18" s="65"/>
      <c r="K18" s="65">
        <v>1</v>
      </c>
      <c r="L18" s="65">
        <v>0</v>
      </c>
      <c r="M18" s="65">
        <v>0</v>
      </c>
      <c r="N18" s="65">
        <v>0</v>
      </c>
      <c r="O18" s="65"/>
      <c r="P18" s="65"/>
      <c r="Q18" s="65"/>
      <c r="R18" s="65">
        <v>500</v>
      </c>
      <c r="S18" s="65">
        <v>200</v>
      </c>
      <c r="T18" s="65"/>
      <c r="U18" s="65"/>
      <c r="V18" s="65"/>
      <c r="W18" s="68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9"/>
      <c r="AR18" s="70"/>
    </row>
    <row r="19" spans="1:44" x14ac:dyDescent="0.25">
      <c r="A19" s="43"/>
      <c r="B19" s="61">
        <f>B18+1</f>
        <v>3</v>
      </c>
      <c r="C19" s="62" t="s">
        <v>5</v>
      </c>
      <c r="D19" s="63">
        <v>1</v>
      </c>
      <c r="E19" s="71">
        <v>1</v>
      </c>
      <c r="F19" s="65">
        <v>1</v>
      </c>
      <c r="G19" s="66"/>
      <c r="H19" s="67">
        <v>3</v>
      </c>
      <c r="I19" s="67">
        <v>3</v>
      </c>
      <c r="J19" s="65"/>
      <c r="K19" s="65">
        <v>1</v>
      </c>
      <c r="L19" s="65">
        <v>0</v>
      </c>
      <c r="M19" s="65">
        <v>0</v>
      </c>
      <c r="N19" s="65">
        <v>0</v>
      </c>
      <c r="O19" s="65"/>
      <c r="P19" s="65"/>
      <c r="Q19" s="65"/>
      <c r="R19" s="65"/>
      <c r="S19" s="65"/>
      <c r="T19" s="65"/>
      <c r="U19" s="65">
        <v>500</v>
      </c>
      <c r="V19" s="65"/>
      <c r="W19" s="68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9"/>
      <c r="AR19" s="70"/>
    </row>
    <row r="20" spans="1:44" x14ac:dyDescent="0.25">
      <c r="A20" s="43"/>
      <c r="B20" s="61">
        <f>B19+1</f>
        <v>4</v>
      </c>
      <c r="C20" s="62" t="s">
        <v>6</v>
      </c>
      <c r="D20" s="63">
        <v>1</v>
      </c>
      <c r="E20" s="71">
        <v>1</v>
      </c>
      <c r="F20" s="65">
        <v>1</v>
      </c>
      <c r="G20" s="66"/>
      <c r="H20" s="67">
        <v>4</v>
      </c>
      <c r="I20" s="67">
        <v>4</v>
      </c>
      <c r="J20" s="65"/>
      <c r="K20" s="65">
        <v>1</v>
      </c>
      <c r="L20" s="65">
        <v>0</v>
      </c>
      <c r="M20" s="65">
        <v>0</v>
      </c>
      <c r="N20" s="65">
        <v>0</v>
      </c>
      <c r="O20" s="65"/>
      <c r="P20" s="65"/>
      <c r="Q20" s="65"/>
      <c r="R20" s="65"/>
      <c r="S20" s="65"/>
      <c r="T20" s="65"/>
      <c r="U20" s="65">
        <v>900</v>
      </c>
      <c r="V20" s="65"/>
      <c r="W20" s="68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9"/>
      <c r="AR20" s="70"/>
    </row>
    <row r="21" spans="1:44" ht="15.75" thickBot="1" x14ac:dyDescent="0.3">
      <c r="A21" s="43"/>
      <c r="B21" s="61"/>
      <c r="C21" s="72"/>
      <c r="D21" s="63">
        <v>1</v>
      </c>
      <c r="E21" s="64">
        <v>1</v>
      </c>
      <c r="F21" s="65">
        <v>1</v>
      </c>
      <c r="G21" s="73"/>
      <c r="H21" s="67">
        <v>5</v>
      </c>
      <c r="I21" s="67">
        <v>5</v>
      </c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8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9"/>
      <c r="AR21" s="70"/>
    </row>
    <row r="22" spans="1:44" x14ac:dyDescent="0.25">
      <c r="A22" s="1"/>
      <c r="B22" s="74"/>
      <c r="C22" s="75"/>
      <c r="D22" s="54">
        <v>1</v>
      </c>
      <c r="E22" s="55">
        <v>1</v>
      </c>
      <c r="F22" s="65">
        <v>1</v>
      </c>
      <c r="G22" s="76"/>
      <c r="H22" s="67">
        <v>6</v>
      </c>
      <c r="I22" s="67">
        <v>6</v>
      </c>
      <c r="J22" s="55"/>
      <c r="K22" s="57">
        <v>1</v>
      </c>
      <c r="L22" s="57">
        <f t="shared" ref="K22:X22" si="2">SUM(L23+L27)</f>
        <v>0</v>
      </c>
      <c r="M22" s="57">
        <f t="shared" si="2"/>
        <v>0</v>
      </c>
      <c r="N22" s="57">
        <f t="shared" si="2"/>
        <v>0</v>
      </c>
      <c r="O22" s="57">
        <f t="shared" si="2"/>
        <v>0</v>
      </c>
      <c r="P22" s="57">
        <f t="shared" si="2"/>
        <v>2</v>
      </c>
      <c r="Q22" s="57">
        <f t="shared" si="2"/>
        <v>2352.50272</v>
      </c>
      <c r="R22" s="57">
        <f t="shared" si="2"/>
        <v>2383.6</v>
      </c>
      <c r="S22" s="57">
        <f t="shared" si="2"/>
        <v>385.41999999999996</v>
      </c>
      <c r="T22" s="57">
        <f t="shared" si="2"/>
        <v>878.1</v>
      </c>
      <c r="U22" s="57">
        <f t="shared" si="2"/>
        <v>6644.2708400000001</v>
      </c>
      <c r="V22" s="57">
        <f t="shared" si="2"/>
        <v>11288.211579999999</v>
      </c>
      <c r="W22" s="57">
        <f t="shared" si="2"/>
        <v>11341.815839999999</v>
      </c>
      <c r="X22" s="58">
        <f t="shared" si="2"/>
        <v>8336.94</v>
      </c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8"/>
      <c r="AL22" s="58"/>
      <c r="AM22" s="58"/>
      <c r="AN22" s="58"/>
      <c r="AO22" s="58"/>
      <c r="AP22" s="58"/>
      <c r="AQ22" s="59"/>
      <c r="AR22" s="77"/>
    </row>
    <row r="23" spans="1:44" x14ac:dyDescent="0.25">
      <c r="A23" s="43"/>
      <c r="B23" s="93">
        <v>5</v>
      </c>
      <c r="C23" s="79" t="s">
        <v>7</v>
      </c>
      <c r="D23" s="80">
        <v>1</v>
      </c>
      <c r="E23" s="81">
        <v>1</v>
      </c>
      <c r="F23" s="65">
        <v>1</v>
      </c>
      <c r="G23" s="73"/>
      <c r="H23" s="67">
        <v>7</v>
      </c>
      <c r="I23" s="67">
        <v>7</v>
      </c>
      <c r="J23" s="65"/>
      <c r="K23" s="65">
        <f>SUM(K24:K26)</f>
        <v>35253.220979999998</v>
      </c>
      <c r="L23" s="65">
        <f t="shared" ref="L23:AQ23" si="3">SUM(L24:L26)</f>
        <v>0</v>
      </c>
      <c r="M23" s="65">
        <f t="shared" si="3"/>
        <v>0</v>
      </c>
      <c r="N23" s="65">
        <f t="shared" si="3"/>
        <v>0</v>
      </c>
      <c r="O23" s="65">
        <f t="shared" si="3"/>
        <v>0</v>
      </c>
      <c r="P23" s="65">
        <f t="shared" si="3"/>
        <v>0</v>
      </c>
      <c r="Q23" s="65">
        <f t="shared" si="3"/>
        <v>2349.50272</v>
      </c>
      <c r="R23" s="65">
        <f t="shared" si="3"/>
        <v>2383.6</v>
      </c>
      <c r="S23" s="65">
        <f t="shared" si="3"/>
        <v>385.41999999999996</v>
      </c>
      <c r="T23" s="65">
        <f t="shared" si="3"/>
        <v>878.1</v>
      </c>
      <c r="U23" s="65">
        <f t="shared" si="3"/>
        <v>6644.2708400000001</v>
      </c>
      <c r="V23" s="65">
        <f t="shared" si="3"/>
        <v>11270.511579999999</v>
      </c>
      <c r="W23" s="65">
        <f t="shared" si="3"/>
        <v>11341.815839999999</v>
      </c>
      <c r="X23" s="65">
        <f t="shared" si="3"/>
        <v>0</v>
      </c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9"/>
      <c r="AR23" s="70"/>
    </row>
    <row r="24" spans="1:44" x14ac:dyDescent="0.25">
      <c r="A24" s="43"/>
      <c r="B24" s="94"/>
      <c r="C24" s="62" t="s">
        <v>7</v>
      </c>
      <c r="D24" s="63">
        <v>1</v>
      </c>
      <c r="E24" s="81">
        <v>1</v>
      </c>
      <c r="F24" s="65">
        <v>1</v>
      </c>
      <c r="G24" s="73"/>
      <c r="H24" s="67">
        <v>8</v>
      </c>
      <c r="I24" s="67">
        <v>8</v>
      </c>
      <c r="J24" s="65"/>
      <c r="K24" s="65">
        <f t="shared" ref="K24:K30" si="4">SUM(L24:W24)</f>
        <v>1109.2</v>
      </c>
      <c r="L24" s="65">
        <v>0</v>
      </c>
      <c r="M24" s="65">
        <v>0</v>
      </c>
      <c r="N24" s="65">
        <v>0</v>
      </c>
      <c r="O24" s="65"/>
      <c r="P24" s="65">
        <v>0</v>
      </c>
      <c r="Q24" s="65">
        <v>0</v>
      </c>
      <c r="R24" s="65">
        <v>967.6</v>
      </c>
      <c r="S24" s="65">
        <v>141.6</v>
      </c>
      <c r="T24" s="65">
        <v>0</v>
      </c>
      <c r="U24" s="65">
        <v>0</v>
      </c>
      <c r="V24" s="65">
        <v>0</v>
      </c>
      <c r="W24" s="68">
        <v>0</v>
      </c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9"/>
      <c r="AR24" s="70"/>
    </row>
    <row r="25" spans="1:44" x14ac:dyDescent="0.25">
      <c r="A25" s="43"/>
      <c r="B25" s="94"/>
      <c r="C25" s="62" t="s">
        <v>7</v>
      </c>
      <c r="D25" s="63">
        <v>1</v>
      </c>
      <c r="E25" s="81">
        <v>1</v>
      </c>
      <c r="F25" s="65">
        <v>1</v>
      </c>
      <c r="G25" s="73"/>
      <c r="H25" s="67">
        <v>9</v>
      </c>
      <c r="I25" s="67">
        <v>9</v>
      </c>
      <c r="J25" s="65"/>
      <c r="K25" s="65">
        <f t="shared" si="4"/>
        <v>16403.122719999999</v>
      </c>
      <c r="L25" s="65">
        <v>0</v>
      </c>
      <c r="M25" s="65">
        <v>0</v>
      </c>
      <c r="N25" s="65">
        <v>0</v>
      </c>
      <c r="O25" s="65"/>
      <c r="P25" s="65">
        <v>0</v>
      </c>
      <c r="Q25" s="65">
        <v>2349.50272</v>
      </c>
      <c r="R25" s="65">
        <v>1416</v>
      </c>
      <c r="S25" s="65">
        <v>243.82</v>
      </c>
      <c r="T25" s="65">
        <v>590</v>
      </c>
      <c r="U25" s="65">
        <v>0</v>
      </c>
      <c r="V25" s="65">
        <v>5310</v>
      </c>
      <c r="W25" s="68">
        <v>6493.8</v>
      </c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9"/>
      <c r="AR25" s="70"/>
    </row>
    <row r="26" spans="1:44" x14ac:dyDescent="0.25">
      <c r="A26" s="43"/>
      <c r="B26" s="99"/>
      <c r="C26" s="62" t="s">
        <v>7</v>
      </c>
      <c r="D26" s="63">
        <v>1</v>
      </c>
      <c r="E26" s="81">
        <v>1</v>
      </c>
      <c r="F26" s="65">
        <v>1</v>
      </c>
      <c r="G26" s="73"/>
      <c r="H26" s="67">
        <v>10</v>
      </c>
      <c r="I26" s="67">
        <v>10</v>
      </c>
      <c r="J26" s="65"/>
      <c r="K26" s="65">
        <f t="shared" si="4"/>
        <v>17740.898260000002</v>
      </c>
      <c r="L26" s="65">
        <v>0</v>
      </c>
      <c r="M26" s="65">
        <v>0</v>
      </c>
      <c r="N26" s="65">
        <v>0</v>
      </c>
      <c r="O26" s="65"/>
      <c r="P26" s="65">
        <v>0</v>
      </c>
      <c r="Q26" s="65">
        <v>0</v>
      </c>
      <c r="R26" s="65">
        <v>0</v>
      </c>
      <c r="S26" s="65">
        <v>0</v>
      </c>
      <c r="T26" s="65">
        <v>288.10000000000002</v>
      </c>
      <c r="U26" s="65">
        <v>6644.2708400000001</v>
      </c>
      <c r="V26" s="65">
        <v>5960.5115799999994</v>
      </c>
      <c r="W26" s="68">
        <v>4848.01584</v>
      </c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9"/>
      <c r="AR26" s="70"/>
    </row>
    <row r="27" spans="1:44" x14ac:dyDescent="0.25">
      <c r="A27" s="1"/>
      <c r="B27" s="93">
        <v>6</v>
      </c>
      <c r="C27" s="79" t="s">
        <v>8</v>
      </c>
      <c r="D27" s="80">
        <v>1</v>
      </c>
      <c r="E27" s="64">
        <v>1</v>
      </c>
      <c r="F27" s="65">
        <v>1</v>
      </c>
      <c r="G27" s="73"/>
      <c r="H27" s="67">
        <v>11</v>
      </c>
      <c r="I27" s="67">
        <v>11</v>
      </c>
      <c r="J27" s="65"/>
      <c r="K27" s="65">
        <f>SUM(K28:K30)</f>
        <v>22.7</v>
      </c>
      <c r="L27" s="65">
        <f t="shared" ref="L27:AQ27" si="5">SUM(L28:L30)</f>
        <v>0</v>
      </c>
      <c r="M27" s="65">
        <f t="shared" si="5"/>
        <v>0</v>
      </c>
      <c r="N27" s="65">
        <f t="shared" si="5"/>
        <v>0</v>
      </c>
      <c r="O27" s="65">
        <f t="shared" si="5"/>
        <v>0</v>
      </c>
      <c r="P27" s="65">
        <f t="shared" si="5"/>
        <v>2</v>
      </c>
      <c r="Q27" s="65">
        <f t="shared" si="5"/>
        <v>3</v>
      </c>
      <c r="R27" s="65">
        <f t="shared" si="5"/>
        <v>0</v>
      </c>
      <c r="S27" s="65">
        <f t="shared" si="5"/>
        <v>0</v>
      </c>
      <c r="T27" s="65">
        <f t="shared" si="5"/>
        <v>0</v>
      </c>
      <c r="U27" s="65">
        <f t="shared" si="5"/>
        <v>0</v>
      </c>
      <c r="V27" s="65">
        <f t="shared" si="5"/>
        <v>17.7</v>
      </c>
      <c r="W27" s="65">
        <f t="shared" si="5"/>
        <v>0</v>
      </c>
      <c r="X27" s="65">
        <f t="shared" si="5"/>
        <v>8336.94</v>
      </c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70"/>
    </row>
    <row r="28" spans="1:44" x14ac:dyDescent="0.25">
      <c r="A28" s="1"/>
      <c r="B28" s="94"/>
      <c r="C28" s="62" t="s">
        <v>8</v>
      </c>
      <c r="D28" s="63">
        <v>1</v>
      </c>
      <c r="E28" s="64">
        <v>1</v>
      </c>
      <c r="F28" s="65">
        <v>1</v>
      </c>
      <c r="G28" s="73"/>
      <c r="H28" s="67">
        <v>12</v>
      </c>
      <c r="I28" s="67">
        <v>12</v>
      </c>
      <c r="J28" s="65"/>
      <c r="K28" s="65">
        <f>SUM(L28:W28)</f>
        <v>5</v>
      </c>
      <c r="L28" s="65">
        <v>0</v>
      </c>
      <c r="M28" s="65">
        <v>0</v>
      </c>
      <c r="N28" s="65">
        <v>0</v>
      </c>
      <c r="O28" s="65"/>
      <c r="P28" s="65">
        <v>2</v>
      </c>
      <c r="Q28" s="65">
        <v>3</v>
      </c>
      <c r="R28" s="65"/>
      <c r="S28" s="65"/>
      <c r="T28" s="65"/>
      <c r="U28" s="65"/>
      <c r="V28" s="65"/>
      <c r="W28" s="68"/>
      <c r="X28" s="65">
        <v>7000</v>
      </c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70"/>
      <c r="AR28" s="70"/>
    </row>
    <row r="29" spans="1:44" x14ac:dyDescent="0.25">
      <c r="A29" s="1"/>
      <c r="B29" s="94"/>
      <c r="C29" s="62" t="s">
        <v>8</v>
      </c>
      <c r="D29" s="63">
        <v>1</v>
      </c>
      <c r="E29" s="64">
        <v>1</v>
      </c>
      <c r="F29" s="65">
        <v>1</v>
      </c>
      <c r="G29" s="73"/>
      <c r="H29" s="67">
        <v>13</v>
      </c>
      <c r="I29" s="67">
        <v>13</v>
      </c>
      <c r="J29" s="65"/>
      <c r="K29" s="65">
        <f t="shared" si="4"/>
        <v>0</v>
      </c>
      <c r="L29" s="65">
        <v>0</v>
      </c>
      <c r="M29" s="65">
        <v>0</v>
      </c>
      <c r="N29" s="65">
        <v>0</v>
      </c>
      <c r="O29" s="65"/>
      <c r="P29" s="65"/>
      <c r="Q29" s="65"/>
      <c r="R29" s="65"/>
      <c r="S29" s="65"/>
      <c r="T29" s="65"/>
      <c r="U29" s="65"/>
      <c r="V29" s="65"/>
      <c r="W29" s="68"/>
      <c r="X29" s="65">
        <v>1336.9399999999998</v>
      </c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70"/>
      <c r="AR29" s="70"/>
    </row>
    <row r="30" spans="1:44" x14ac:dyDescent="0.25">
      <c r="A30" s="1"/>
      <c r="B30" s="99"/>
      <c r="C30" s="62" t="s">
        <v>8</v>
      </c>
      <c r="D30" s="63">
        <v>1</v>
      </c>
      <c r="E30" s="64">
        <v>1</v>
      </c>
      <c r="F30" s="65">
        <v>1</v>
      </c>
      <c r="G30" s="73"/>
      <c r="H30" s="67">
        <v>14</v>
      </c>
      <c r="I30" s="67">
        <v>14</v>
      </c>
      <c r="J30" s="65"/>
      <c r="K30" s="65">
        <f t="shared" si="4"/>
        <v>17.7</v>
      </c>
      <c r="L30" s="65">
        <v>0</v>
      </c>
      <c r="M30" s="65">
        <v>0</v>
      </c>
      <c r="N30" s="65">
        <v>0</v>
      </c>
      <c r="O30" s="65"/>
      <c r="P30" s="65"/>
      <c r="Q30" s="65"/>
      <c r="R30" s="65"/>
      <c r="S30" s="65"/>
      <c r="T30" s="65"/>
      <c r="U30" s="65"/>
      <c r="V30" s="65">
        <v>17.7</v>
      </c>
      <c r="W30" s="68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70"/>
      <c r="AR30" s="70"/>
    </row>
    <row r="31" spans="1:44" ht="15.75" thickBot="1" x14ac:dyDescent="0.3">
      <c r="A31" s="43"/>
      <c r="B31" s="82"/>
      <c r="C31" s="83"/>
      <c r="D31" s="84">
        <v>1</v>
      </c>
      <c r="E31" s="85">
        <v>1</v>
      </c>
      <c r="F31" s="65">
        <v>1</v>
      </c>
      <c r="G31" s="87"/>
      <c r="H31" s="67">
        <v>15</v>
      </c>
      <c r="I31" s="67">
        <v>15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8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9"/>
      <c r="AR31" s="90"/>
    </row>
    <row r="32" spans="1:44" x14ac:dyDescent="0.25">
      <c r="A32" s="1"/>
      <c r="B32" s="74"/>
      <c r="C32" s="75"/>
      <c r="D32" s="54">
        <v>1</v>
      </c>
      <c r="E32" s="55">
        <v>1</v>
      </c>
      <c r="F32" s="65">
        <v>1</v>
      </c>
      <c r="G32" s="76"/>
      <c r="H32" s="67">
        <v>16</v>
      </c>
      <c r="I32" s="67">
        <v>16</v>
      </c>
      <c r="J32" s="55"/>
      <c r="K32" s="57">
        <f>SUM(K33)</f>
        <v>792.83196999999996</v>
      </c>
      <c r="L32" s="57">
        <f t="shared" ref="L32:AQ32" si="6">SUM(L33)</f>
        <v>0</v>
      </c>
      <c r="M32" s="57">
        <f t="shared" si="6"/>
        <v>0</v>
      </c>
      <c r="N32" s="57">
        <f t="shared" si="6"/>
        <v>0</v>
      </c>
      <c r="O32" s="57">
        <f t="shared" si="6"/>
        <v>22.165119999999998</v>
      </c>
      <c r="P32" s="57">
        <f t="shared" si="6"/>
        <v>0</v>
      </c>
      <c r="Q32" s="57">
        <f t="shared" si="6"/>
        <v>0</v>
      </c>
      <c r="R32" s="57">
        <f t="shared" si="6"/>
        <v>32.399850000000001</v>
      </c>
      <c r="S32" s="57">
        <f t="shared" si="6"/>
        <v>35.4</v>
      </c>
      <c r="T32" s="57">
        <f t="shared" si="6"/>
        <v>88.5</v>
      </c>
      <c r="U32" s="57">
        <f t="shared" si="6"/>
        <v>206.5</v>
      </c>
      <c r="V32" s="57">
        <f t="shared" si="6"/>
        <v>407.86699999999996</v>
      </c>
      <c r="W32" s="57">
        <f t="shared" si="6"/>
        <v>0</v>
      </c>
      <c r="X32" s="58">
        <f t="shared" si="6"/>
        <v>3287.2001500000006</v>
      </c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9"/>
      <c r="AR32" s="77"/>
    </row>
    <row r="33" spans="1:44" x14ac:dyDescent="0.25">
      <c r="A33" s="43"/>
      <c r="B33" s="93">
        <v>7</v>
      </c>
      <c r="C33" s="62" t="s">
        <v>9</v>
      </c>
      <c r="D33" s="80">
        <v>1</v>
      </c>
      <c r="E33" s="64">
        <v>1</v>
      </c>
      <c r="F33" s="65">
        <v>1</v>
      </c>
      <c r="G33" s="66"/>
      <c r="H33" s="67">
        <v>17</v>
      </c>
      <c r="I33" s="67">
        <v>17</v>
      </c>
      <c r="J33" s="65"/>
      <c r="K33" s="65">
        <f t="shared" ref="K33:X33" si="7">SUM(K34:K36)</f>
        <v>792.83196999999996</v>
      </c>
      <c r="L33" s="65">
        <f t="shared" si="7"/>
        <v>0</v>
      </c>
      <c r="M33" s="65">
        <f t="shared" si="7"/>
        <v>0</v>
      </c>
      <c r="N33" s="65">
        <f t="shared" si="7"/>
        <v>0</v>
      </c>
      <c r="O33" s="65">
        <f t="shared" si="7"/>
        <v>22.165119999999998</v>
      </c>
      <c r="P33" s="65">
        <f t="shared" si="7"/>
        <v>0</v>
      </c>
      <c r="Q33" s="65">
        <f t="shared" si="7"/>
        <v>0</v>
      </c>
      <c r="R33" s="65">
        <f t="shared" si="7"/>
        <v>32.399850000000001</v>
      </c>
      <c r="S33" s="65">
        <f t="shared" si="7"/>
        <v>35.4</v>
      </c>
      <c r="T33" s="65">
        <f t="shared" si="7"/>
        <v>88.5</v>
      </c>
      <c r="U33" s="65">
        <f t="shared" si="7"/>
        <v>206.5</v>
      </c>
      <c r="V33" s="65">
        <f t="shared" si="7"/>
        <v>407.86699999999996</v>
      </c>
      <c r="W33" s="65">
        <f t="shared" si="7"/>
        <v>0</v>
      </c>
      <c r="X33" s="65">
        <f t="shared" si="7"/>
        <v>3287.2001500000006</v>
      </c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70"/>
      <c r="AR33" s="70"/>
    </row>
    <row r="34" spans="1:44" x14ac:dyDescent="0.25">
      <c r="A34" s="43"/>
      <c r="B34" s="94"/>
      <c r="C34" s="62" t="s">
        <v>9</v>
      </c>
      <c r="D34" s="63">
        <v>1</v>
      </c>
      <c r="E34" s="81">
        <v>1</v>
      </c>
      <c r="F34" s="65">
        <v>1</v>
      </c>
      <c r="G34" s="73"/>
      <c r="H34" s="67">
        <v>18</v>
      </c>
      <c r="I34" s="67">
        <v>18</v>
      </c>
      <c r="J34" s="65"/>
      <c r="K34" s="65">
        <f>SUM(L34:W34)</f>
        <v>362.79984999999999</v>
      </c>
      <c r="L34" s="65"/>
      <c r="M34" s="65"/>
      <c r="N34" s="65"/>
      <c r="O34" s="65"/>
      <c r="P34" s="65">
        <v>0</v>
      </c>
      <c r="Q34" s="65">
        <v>0</v>
      </c>
      <c r="R34" s="65">
        <v>32.399850000000001</v>
      </c>
      <c r="S34" s="65">
        <v>35.4</v>
      </c>
      <c r="T34" s="65">
        <v>88.5</v>
      </c>
      <c r="U34" s="65">
        <v>206.5</v>
      </c>
      <c r="V34" s="65"/>
      <c r="W34" s="68"/>
      <c r="X34" s="65">
        <v>3087.2001500000006</v>
      </c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9"/>
      <c r="AR34" s="70"/>
    </row>
    <row r="35" spans="1:44" x14ac:dyDescent="0.25">
      <c r="A35" s="43"/>
      <c r="B35" s="94"/>
      <c r="C35" s="62" t="s">
        <v>9</v>
      </c>
      <c r="D35" s="63">
        <v>1</v>
      </c>
      <c r="E35" s="81">
        <v>1</v>
      </c>
      <c r="F35" s="65">
        <v>1</v>
      </c>
      <c r="G35" s="73"/>
      <c r="H35" s="67">
        <v>19</v>
      </c>
      <c r="I35" s="67">
        <v>19</v>
      </c>
      <c r="J35" s="65"/>
      <c r="K35" s="65">
        <f>SUM(L35:W35)</f>
        <v>407.86699999999996</v>
      </c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>
        <v>407.86699999999996</v>
      </c>
      <c r="W35" s="68"/>
      <c r="X35" s="65">
        <v>200</v>
      </c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9"/>
      <c r="AR35" s="70"/>
    </row>
    <row r="36" spans="1:44" x14ac:dyDescent="0.25">
      <c r="A36" s="43"/>
      <c r="B36" s="94"/>
      <c r="C36" s="62" t="s">
        <v>9</v>
      </c>
      <c r="D36" s="63">
        <v>1</v>
      </c>
      <c r="E36" s="64">
        <v>1</v>
      </c>
      <c r="F36" s="65">
        <v>1</v>
      </c>
      <c r="G36" s="73"/>
      <c r="H36" s="67">
        <v>20</v>
      </c>
      <c r="I36" s="67">
        <v>20</v>
      </c>
      <c r="J36" s="65"/>
      <c r="K36" s="65">
        <f>SUM(L36:W36)</f>
        <v>22.165119999999998</v>
      </c>
      <c r="L36" s="65"/>
      <c r="M36" s="65"/>
      <c r="N36" s="65"/>
      <c r="O36" s="65">
        <v>22.165119999999998</v>
      </c>
      <c r="P36" s="65"/>
      <c r="Q36" s="65"/>
      <c r="R36" s="65"/>
      <c r="S36" s="65"/>
      <c r="T36" s="65"/>
      <c r="U36" s="65"/>
      <c r="V36" s="65"/>
      <c r="W36" s="68"/>
      <c r="X36" s="65">
        <v>0</v>
      </c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9"/>
      <c r="AR36" s="70"/>
    </row>
    <row r="37" spans="1:44" x14ac:dyDescent="0.25">
      <c r="A37" s="43"/>
      <c r="B37" s="61"/>
      <c r="C37" s="72"/>
      <c r="D37" s="91">
        <v>1</v>
      </c>
      <c r="E37" s="64">
        <v>1</v>
      </c>
      <c r="F37" s="65">
        <v>1</v>
      </c>
      <c r="G37" s="73"/>
      <c r="H37" s="67">
        <v>21</v>
      </c>
      <c r="I37" s="67">
        <v>21</v>
      </c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8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9"/>
      <c r="AR37" s="70"/>
    </row>
    <row r="38" spans="1:44" ht="15.75" thickBot="1" x14ac:dyDescent="0.3">
      <c r="A38" s="43"/>
      <c r="B38" s="78"/>
      <c r="C38" s="135"/>
      <c r="D38" s="136">
        <v>1</v>
      </c>
      <c r="E38" s="137">
        <v>1</v>
      </c>
      <c r="F38" s="138">
        <v>1</v>
      </c>
      <c r="G38" s="139"/>
      <c r="H38" s="140">
        <v>22</v>
      </c>
      <c r="I38" s="141">
        <v>1</v>
      </c>
      <c r="J38" s="92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8"/>
      <c r="X38" s="88"/>
      <c r="Y38" s="88"/>
      <c r="Z38" s="88"/>
      <c r="AA38" s="88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9"/>
      <c r="AR38" s="90"/>
    </row>
    <row r="39" spans="1:44" x14ac:dyDescent="0.25">
      <c r="B39" s="142"/>
      <c r="C39" s="142"/>
      <c r="D39" s="143"/>
      <c r="E39" s="144"/>
      <c r="F39" s="145"/>
      <c r="G39" s="142"/>
      <c r="H39" s="146"/>
      <c r="I39" s="142"/>
    </row>
    <row r="40" spans="1:44" x14ac:dyDescent="0.25">
      <c r="B40" s="142"/>
      <c r="C40" s="142"/>
      <c r="D40" s="143"/>
      <c r="E40" s="144"/>
      <c r="F40" s="145"/>
      <c r="G40" s="142"/>
      <c r="H40" s="146"/>
      <c r="I40" s="142"/>
    </row>
    <row r="41" spans="1:44" x14ac:dyDescent="0.25">
      <c r="B41" s="142"/>
      <c r="C41" s="142"/>
      <c r="D41" s="143"/>
      <c r="E41" s="144"/>
      <c r="F41" s="145"/>
      <c r="G41" s="142"/>
      <c r="H41" s="146"/>
      <c r="I41" s="142"/>
    </row>
    <row r="42" spans="1:44" x14ac:dyDescent="0.25">
      <c r="B42" s="142"/>
      <c r="C42" s="142"/>
      <c r="D42" s="143"/>
      <c r="E42" s="144"/>
      <c r="F42" s="145"/>
      <c r="G42" s="142"/>
      <c r="H42" s="146"/>
      <c r="I42" s="142"/>
    </row>
    <row r="43" spans="1:44" x14ac:dyDescent="0.25">
      <c r="B43" s="142"/>
      <c r="C43" s="142"/>
      <c r="D43" s="143"/>
      <c r="E43" s="144"/>
      <c r="F43" s="145"/>
      <c r="G43" s="142"/>
      <c r="H43" s="146"/>
      <c r="I43" s="142"/>
    </row>
    <row r="44" spans="1:44" x14ac:dyDescent="0.25">
      <c r="B44" s="142"/>
      <c r="C44" s="142"/>
      <c r="D44" s="143"/>
      <c r="E44" s="144"/>
      <c r="F44" s="142"/>
      <c r="G44" s="142"/>
      <c r="H44" s="146"/>
      <c r="I44" s="142"/>
    </row>
    <row r="45" spans="1:44" x14ac:dyDescent="0.25">
      <c r="B45" s="142"/>
      <c r="C45" s="142"/>
      <c r="D45" s="143"/>
      <c r="E45" s="144"/>
      <c r="F45" s="142"/>
      <c r="G45" s="142"/>
      <c r="H45" s="142"/>
      <c r="I45" s="142"/>
    </row>
    <row r="46" spans="1:44" x14ac:dyDescent="0.25">
      <c r="B46" s="142"/>
      <c r="C46" s="142"/>
      <c r="D46" s="143"/>
      <c r="E46" s="144"/>
      <c r="F46" s="142"/>
      <c r="G46" s="142"/>
      <c r="H46" s="142"/>
      <c r="I46" s="142"/>
    </row>
    <row r="47" spans="1:44" x14ac:dyDescent="0.25">
      <c r="B47" s="142"/>
      <c r="C47" s="142"/>
      <c r="D47" s="143"/>
      <c r="E47" s="144"/>
      <c r="F47" s="142"/>
      <c r="G47" s="142"/>
      <c r="H47" s="142"/>
      <c r="I47" s="142"/>
    </row>
    <row r="48" spans="1:44" x14ac:dyDescent="0.25">
      <c r="B48" s="142"/>
      <c r="C48" s="142"/>
      <c r="D48" s="143"/>
      <c r="E48" s="144"/>
      <c r="F48" s="142"/>
      <c r="G48" s="142"/>
      <c r="H48" s="142"/>
      <c r="I48" s="142"/>
    </row>
    <row r="49" spans="2:9" x14ac:dyDescent="0.25">
      <c r="B49" s="142"/>
      <c r="C49" s="142"/>
      <c r="D49" s="143"/>
      <c r="E49" s="142"/>
      <c r="F49" s="142"/>
      <c r="G49" s="142"/>
      <c r="H49" s="142"/>
      <c r="I49" s="142"/>
    </row>
    <row r="50" spans="2:9" x14ac:dyDescent="0.25">
      <c r="B50" s="142"/>
      <c r="C50" s="142"/>
      <c r="D50" s="143"/>
      <c r="E50" s="142"/>
      <c r="F50" s="142"/>
      <c r="G50" s="142"/>
      <c r="H50" s="142"/>
      <c r="I50" s="142"/>
    </row>
    <row r="51" spans="2:9" x14ac:dyDescent="0.25">
      <c r="B51" s="142"/>
      <c r="C51" s="142"/>
      <c r="D51" s="142"/>
      <c r="E51" s="142"/>
      <c r="F51" s="142"/>
      <c r="G51" s="142"/>
      <c r="H51" s="142"/>
      <c r="I51" s="142"/>
    </row>
  </sheetData>
  <protectedRanges>
    <protectedRange sqref="D38 D33:D36" name="Диапазон1_1"/>
    <protectedRange sqref="D27:D30" name="Диапазон1_6"/>
  </protectedRanges>
  <mergeCells count="55">
    <mergeCell ref="B4:AQ4"/>
    <mergeCell ref="L7:W7"/>
    <mergeCell ref="AC7:AN7"/>
    <mergeCell ref="B8:B12"/>
    <mergeCell ref="C8:C12"/>
    <mergeCell ref="D8:D12"/>
    <mergeCell ref="E8:E12"/>
    <mergeCell ref="F8:F12"/>
    <mergeCell ref="G8:G12"/>
    <mergeCell ref="H8:H11"/>
    <mergeCell ref="I8:I11"/>
    <mergeCell ref="J8:Z8"/>
    <mergeCell ref="AA8:AQ8"/>
    <mergeCell ref="K9:W9"/>
    <mergeCell ref="X9:Z9"/>
    <mergeCell ref="AB9:AN9"/>
    <mergeCell ref="AO9:AQ9"/>
    <mergeCell ref="S10:S11"/>
    <mergeCell ref="T10:T11"/>
    <mergeCell ref="U10:U11"/>
    <mergeCell ref="AR9:AR11"/>
    <mergeCell ref="J10:J11"/>
    <mergeCell ref="K10:K11"/>
    <mergeCell ref="L10:L11"/>
    <mergeCell ref="M10:M11"/>
    <mergeCell ref="N10:N11"/>
    <mergeCell ref="O10:O11"/>
    <mergeCell ref="P10:P11"/>
    <mergeCell ref="Q10:Q11"/>
    <mergeCell ref="R10:R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B33:B36"/>
    <mergeCell ref="AN10:AN11"/>
    <mergeCell ref="AO10:AO11"/>
    <mergeCell ref="AP10:AP11"/>
    <mergeCell ref="AQ10:AQ11"/>
    <mergeCell ref="B23:B26"/>
    <mergeCell ref="B27:B30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2015-07-29T05:37:10Z</dcterms:modified>
</cp:coreProperties>
</file>