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Ярослав\Downloads\"/>
    </mc:Choice>
  </mc:AlternateContent>
  <bookViews>
    <workbookView xWindow="0" yWindow="0" windowWidth="23040" windowHeight="9405"/>
  </bookViews>
  <sheets>
    <sheet name="Лист1" sheetId="1" r:id="rId1"/>
    <sheet name="Работа 1" sheetId="2" r:id="rId2"/>
    <sheet name="Работа 2" sheetId="4" r:id="rId3"/>
    <sheet name="Лист3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F2" i="1"/>
  <c r="F3" i="1"/>
  <c r="C2" i="1"/>
  <c r="G9" i="4" l="1"/>
  <c r="E9" i="4" l="1"/>
  <c r="B9" i="4" s="1"/>
  <c r="H9" i="4"/>
  <c r="I9" i="4" s="1"/>
  <c r="E8" i="4"/>
  <c r="E7" i="4"/>
  <c r="E6" i="4"/>
  <c r="E5" i="4"/>
  <c r="E4" i="4"/>
  <c r="E3" i="4"/>
  <c r="E2" i="4"/>
  <c r="B2" i="4" s="1"/>
  <c r="B3" i="4" s="1"/>
  <c r="H9" i="2"/>
  <c r="E3" i="2"/>
  <c r="E4" i="2"/>
  <c r="E5" i="2"/>
  <c r="E6" i="2"/>
  <c r="E7" i="2"/>
  <c r="E8" i="2"/>
  <c r="E2" i="2"/>
  <c r="B2" i="2" s="1"/>
  <c r="B3" i="2" s="1"/>
  <c r="I3" i="2"/>
  <c r="I4" i="2"/>
  <c r="I5" i="2"/>
  <c r="I2" i="2"/>
  <c r="B4" i="4" l="1"/>
  <c r="B5" i="4" s="1"/>
  <c r="B6" i="4"/>
  <c r="B7" i="4" s="1"/>
  <c r="B8" i="4" s="1"/>
  <c r="B4" i="2"/>
  <c r="B5" i="2" s="1"/>
  <c r="B6" i="2" s="1"/>
  <c r="B7" i="2" s="1"/>
  <c r="B8" i="2" s="1"/>
  <c r="I9" i="2" s="1"/>
  <c r="G9" i="2"/>
</calcChain>
</file>

<file path=xl/sharedStrings.xml><?xml version="1.0" encoding="utf-8"?>
<sst xmlns="http://schemas.openxmlformats.org/spreadsheetml/2006/main" count="44" uniqueCount="33">
  <si>
    <t>№ задачи</t>
  </si>
  <si>
    <t>Наименование работ</t>
  </si>
  <si>
    <t>Дата начала</t>
  </si>
  <si>
    <t>Кол-во часов</t>
  </si>
  <si>
    <t>Технологич. Окна</t>
  </si>
  <si>
    <t>Дата завершения</t>
  </si>
  <si>
    <t>Работа 1</t>
  </si>
  <si>
    <t>Работа 2</t>
  </si>
  <si>
    <t>Работа 3</t>
  </si>
  <si>
    <t>Работа 4</t>
  </si>
  <si>
    <t>Работа 5</t>
  </si>
  <si>
    <t>Работа 6</t>
  </si>
  <si>
    <t>Работа 7</t>
  </si>
  <si>
    <t>Работа 8</t>
  </si>
  <si>
    <t>Работа 9</t>
  </si>
  <si>
    <t>Работа 10</t>
  </si>
  <si>
    <t>Работа 11</t>
  </si>
  <si>
    <t>Работа 12</t>
  </si>
  <si>
    <t>Работа 13</t>
  </si>
  <si>
    <t>Работа 14</t>
  </si>
  <si>
    <t>Работа 15</t>
  </si>
  <si>
    <t>Работа 16</t>
  </si>
  <si>
    <t>Работа 17</t>
  </si>
  <si>
    <t>Работа 18</t>
  </si>
  <si>
    <t>Работа 19</t>
  </si>
  <si>
    <t>Работа 20</t>
  </si>
  <si>
    <t>Дата и время работ</t>
  </si>
  <si>
    <t>Время начала</t>
  </si>
  <si>
    <t>Время конца</t>
  </si>
  <si>
    <t>Сумма по таблице</t>
  </si>
  <si>
    <t>Указанное время</t>
  </si>
  <si>
    <t>Время окончания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</si>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</sst>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h]:mm:ss;@"/>
    <numFmt numFmtId="165" formatCode="dd/mm/yy\ h:mm;@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0" fillId="0" borderId="1" xfId="0" applyBorder="1"/>
    <xf numFmtId="14" fontId="0" fillId="0" borderId="0" xfId="0" applyNumberFormat="1"/>
    <xf numFmtId="164" fontId="0" fillId="0" borderId="0" xfId="0" applyNumberFormat="1"/>
    <xf numFmtId="165" fontId="0" fillId="0" borderId="1" xfId="0" applyNumberFormat="1" applyBorder="1"/>
    <xf numFmtId="0" fontId="0" fillId="0" borderId="1" xfId="0" applyFill="1" applyBorder="1"/>
    <xf numFmtId="2" fontId="0" fillId="0" borderId="1" xfId="0" applyNumberFormat="1" applyBorder="1"/>
    <xf numFmtId="20" fontId="0" fillId="0" borderId="0" xfId="0" applyNumberFormat="1"/>
    <xf numFmtId="14" fontId="0" fillId="3" borderId="0" xfId="0" applyNumberFormat="1" applyFill="1"/>
    <xf numFmtId="0" fontId="0" fillId="2" borderId="1" xfId="0" applyFill="1" applyBorder="1"/>
    <xf numFmtId="2" fontId="0" fillId="2" borderId="1" xfId="0" applyNumberFormat="1" applyFill="1" applyBorder="1"/>
    <xf numFmtId="14" fontId="0" fillId="2" borderId="1" xfId="0" applyNumberFormat="1" applyFill="1" applyBorder="1"/>
    <xf numFmtId="22" fontId="0" fillId="0" borderId="0" xfId="0" applyNumberFormat="1"/>
    <xf numFmtId="14" fontId="0" fillId="4" borderId="1" xfId="0" applyNumberFormat="1" applyFill="1" applyBorder="1"/>
    <xf numFmtId="165" fontId="0" fillId="4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21"/>
  <sheetViews>
    <sheetView tabSelected="1" workbookViewId="0">
      <selection activeCell="C3" sqref="C3"/>
    </sheetView>
  </sheetViews>
  <sheetFormatPr defaultRowHeight="15" x14ac:dyDescent="0.25"/>
  <cols>
    <col min="1" max="1" width="13.85546875" customWidth="1"/>
    <col min="2" max="2" width="22" customWidth="1"/>
    <col min="3" max="3" width="13.140625" customWidth="1"/>
    <col min="4" max="4" width="15.28515625" customWidth="1"/>
    <col min="5" max="5" width="21.85546875" hidden="1" customWidth="1"/>
    <col min="6" max="6" width="18.42578125" customWidth="1"/>
    <col min="9" max="9" width="19.28515625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>
        <v>1</v>
      </c>
      <c r="B2" s="2" t="s">
        <v>6</v>
      </c>
      <c r="C2" s="15">
        <f ca="1">INDIRECT(ADDRESS(2,3,1,1,B2))</f>
        <v>42211.375</v>
      </c>
      <c r="D2" s="7">
        <v>15.5</v>
      </c>
      <c r="E2" s="2"/>
      <c r="F2" s="14">
        <f ca="1">INDIRECT(ADDRESS(9,9,1,1,B2))</f>
        <v>42217.458333333336</v>
      </c>
    </row>
    <row r="3" spans="1:6" x14ac:dyDescent="0.25">
      <c r="A3" s="2">
        <v>2</v>
      </c>
      <c r="B3" s="2" t="s">
        <v>7</v>
      </c>
      <c r="C3" s="15">
        <f ca="1">INDIRECT(ADDRESS(2,3,1,1,B3))</f>
        <v>42211.375</v>
      </c>
      <c r="D3" s="2">
        <v>18</v>
      </c>
      <c r="E3" s="2"/>
      <c r="F3" s="14">
        <f ca="1">INDIRECT(ADDRESS(9,9,1,1,B3))</f>
        <v>42218.458333333336</v>
      </c>
    </row>
    <row r="4" spans="1:6" x14ac:dyDescent="0.25">
      <c r="A4" s="2">
        <v>3</v>
      </c>
      <c r="B4" s="2" t="s">
        <v>8</v>
      </c>
      <c r="C4" s="5"/>
      <c r="D4" s="2"/>
      <c r="E4" s="2"/>
      <c r="F4" s="2"/>
    </row>
    <row r="5" spans="1:6" x14ac:dyDescent="0.25">
      <c r="A5" s="2">
        <v>4</v>
      </c>
      <c r="B5" s="2" t="s">
        <v>9</v>
      </c>
      <c r="C5" s="5"/>
      <c r="D5" s="2"/>
      <c r="E5" s="2"/>
      <c r="F5" s="2"/>
    </row>
    <row r="6" spans="1:6" x14ac:dyDescent="0.25">
      <c r="A6" s="2">
        <v>5</v>
      </c>
      <c r="B6" s="2" t="s">
        <v>10</v>
      </c>
      <c r="C6" s="5"/>
      <c r="D6" s="2"/>
      <c r="E6" s="2"/>
      <c r="F6" s="2"/>
    </row>
    <row r="7" spans="1:6" x14ac:dyDescent="0.25">
      <c r="A7" s="2">
        <v>6</v>
      </c>
      <c r="B7" s="2" t="s">
        <v>11</v>
      </c>
      <c r="C7" s="5"/>
      <c r="D7" s="2"/>
      <c r="E7" s="2"/>
      <c r="F7" s="2"/>
    </row>
    <row r="8" spans="1:6" x14ac:dyDescent="0.25">
      <c r="A8" s="2">
        <v>7</v>
      </c>
      <c r="B8" s="2" t="s">
        <v>12</v>
      </c>
      <c r="C8" s="5"/>
      <c r="D8" s="2"/>
      <c r="E8" s="2"/>
      <c r="F8" s="2"/>
    </row>
    <row r="9" spans="1:6" x14ac:dyDescent="0.25">
      <c r="A9" s="2">
        <v>8</v>
      </c>
      <c r="B9" s="2" t="s">
        <v>13</v>
      </c>
      <c r="C9" s="5"/>
      <c r="D9" s="2"/>
      <c r="E9" s="2"/>
      <c r="F9" s="2"/>
    </row>
    <row r="10" spans="1:6" x14ac:dyDescent="0.25">
      <c r="A10" s="2">
        <v>9</v>
      </c>
      <c r="B10" s="2" t="s">
        <v>14</v>
      </c>
      <c r="C10" s="5"/>
      <c r="D10" s="2"/>
      <c r="E10" s="2"/>
      <c r="F10" s="2"/>
    </row>
    <row r="11" spans="1:6" x14ac:dyDescent="0.25">
      <c r="A11" s="2">
        <v>10</v>
      </c>
      <c r="B11" s="2" t="s">
        <v>15</v>
      </c>
      <c r="C11" s="5"/>
      <c r="D11" s="2"/>
      <c r="E11" s="2"/>
      <c r="F11" s="2"/>
    </row>
    <row r="12" spans="1:6" x14ac:dyDescent="0.25">
      <c r="A12" s="2">
        <v>11</v>
      </c>
      <c r="B12" s="2" t="s">
        <v>16</v>
      </c>
      <c r="C12" s="5"/>
      <c r="D12" s="2"/>
      <c r="E12" s="2"/>
      <c r="F12" s="2"/>
    </row>
    <row r="13" spans="1:6" x14ac:dyDescent="0.25">
      <c r="A13" s="2">
        <v>12</v>
      </c>
      <c r="B13" s="2" t="s">
        <v>17</v>
      </c>
      <c r="C13" s="5"/>
      <c r="D13" s="2"/>
      <c r="E13" s="2"/>
      <c r="F13" s="2"/>
    </row>
    <row r="14" spans="1:6" x14ac:dyDescent="0.25">
      <c r="A14" s="2">
        <v>13</v>
      </c>
      <c r="B14" s="2" t="s">
        <v>18</v>
      </c>
      <c r="C14" s="5"/>
      <c r="D14" s="2"/>
      <c r="E14" s="2"/>
      <c r="F14" s="2"/>
    </row>
    <row r="15" spans="1:6" x14ac:dyDescent="0.25">
      <c r="A15" s="2">
        <v>14</v>
      </c>
      <c r="B15" s="2" t="s">
        <v>19</v>
      </c>
      <c r="C15" s="5"/>
      <c r="D15" s="2"/>
      <c r="E15" s="2"/>
      <c r="F15" s="2"/>
    </row>
    <row r="16" spans="1:6" x14ac:dyDescent="0.25">
      <c r="A16" s="2">
        <v>15</v>
      </c>
      <c r="B16" s="2" t="s">
        <v>20</v>
      </c>
      <c r="C16" s="5"/>
      <c r="D16" s="2"/>
      <c r="E16" s="2"/>
      <c r="F16" s="2"/>
    </row>
    <row r="17" spans="1:6" x14ac:dyDescent="0.25">
      <c r="A17" s="2">
        <v>16</v>
      </c>
      <c r="B17" s="2" t="s">
        <v>21</v>
      </c>
      <c r="C17" s="5"/>
      <c r="D17" s="2"/>
      <c r="E17" s="2"/>
      <c r="F17" s="2"/>
    </row>
    <row r="18" spans="1:6" x14ac:dyDescent="0.25">
      <c r="A18" s="2">
        <v>17</v>
      </c>
      <c r="B18" s="2" t="s">
        <v>22</v>
      </c>
      <c r="C18" s="5"/>
      <c r="D18" s="2"/>
      <c r="E18" s="2"/>
      <c r="F18" s="2"/>
    </row>
    <row r="19" spans="1:6" x14ac:dyDescent="0.25">
      <c r="A19" s="2">
        <v>18</v>
      </c>
      <c r="B19" s="2" t="s">
        <v>23</v>
      </c>
      <c r="C19" s="5"/>
      <c r="D19" s="2"/>
      <c r="E19" s="2"/>
      <c r="F19" s="2"/>
    </row>
    <row r="20" spans="1:6" x14ac:dyDescent="0.25">
      <c r="A20" s="2">
        <v>19</v>
      </c>
      <c r="B20" s="2" t="s">
        <v>24</v>
      </c>
      <c r="C20" s="5"/>
      <c r="D20" s="2"/>
      <c r="E20" s="2"/>
      <c r="F20" s="2"/>
    </row>
    <row r="21" spans="1:6" x14ac:dyDescent="0.25">
      <c r="A21" s="2">
        <v>20</v>
      </c>
      <c r="B21" s="2" t="s">
        <v>25</v>
      </c>
      <c r="C21" s="5"/>
      <c r="D21" s="2"/>
      <c r="E21" s="2"/>
      <c r="F21" s="2"/>
    </row>
  </sheetData>
  <dataValidations count="1">
    <dataValidation operator="greaterThanOrEqual" allowBlank="1" showInputMessage="1" showErrorMessage="1" sqref="C2:C21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I30"/>
  <sheetViews>
    <sheetView workbookViewId="0">
      <selection activeCell="I9" sqref="I9"/>
    </sheetView>
  </sheetViews>
  <sheetFormatPr defaultRowHeight="15" x14ac:dyDescent="0.25"/>
  <cols>
    <col min="1" max="1" width="18.7109375" customWidth="1"/>
    <col min="2" max="2" width="10.28515625" customWidth="1"/>
    <col min="3" max="5" width="17.85546875" customWidth="1"/>
    <col min="7" max="7" width="17.85546875" customWidth="1"/>
    <col min="8" max="8" width="17.7109375" customWidth="1"/>
    <col min="9" max="9" width="22.5703125" customWidth="1"/>
  </cols>
  <sheetData>
    <row r="1" spans="1:9" x14ac:dyDescent="0.25">
      <c r="A1" s="2" t="s">
        <v>2</v>
      </c>
      <c r="B1" s="6" t="s">
        <v>32</v>
      </c>
      <c r="C1" s="2" t="s">
        <v>27</v>
      </c>
      <c r="D1" s="2" t="s">
        <v>28</v>
      </c>
      <c r="E1" s="6" t="s">
        <v>3</v>
      </c>
      <c r="I1" s="4"/>
    </row>
    <row r="2" spans="1:9" x14ac:dyDescent="0.25">
      <c r="A2" s="2" t="s">
        <v>26</v>
      </c>
      <c r="B2" s="7">
        <f>E2</f>
        <v>0.99999999994179234</v>
      </c>
      <c r="C2" s="5">
        <v>42211.375</v>
      </c>
      <c r="D2" s="5">
        <v>42211.416666666664</v>
      </c>
      <c r="E2" s="7">
        <f t="shared" ref="E2:E8" si="0">(D2-C2)*24</f>
        <v>0.99999999994179234</v>
      </c>
      <c r="G2" s="8">
        <v>0.375</v>
      </c>
      <c r="H2" s="8">
        <v>0.52083333333333337</v>
      </c>
      <c r="I2" s="8">
        <f>H2-G2</f>
        <v>0.14583333333333337</v>
      </c>
    </row>
    <row r="3" spans="1:9" x14ac:dyDescent="0.25">
      <c r="A3" s="2"/>
      <c r="B3" s="7">
        <f t="shared" ref="B3:B8" si="1">SUM(E3+B2)</f>
        <v>3.4999999998835847</v>
      </c>
      <c r="C3" s="5">
        <v>42212.375</v>
      </c>
      <c r="D3" s="5">
        <v>42212.479166666664</v>
      </c>
      <c r="E3" s="7">
        <f t="shared" si="0"/>
        <v>2.4999999999417923</v>
      </c>
      <c r="G3" s="8">
        <v>0.42708333333333331</v>
      </c>
      <c r="H3" s="8">
        <v>0.48958333333333331</v>
      </c>
      <c r="I3" s="8">
        <f t="shared" ref="I3:I5" si="2">H3-G3</f>
        <v>6.25E-2</v>
      </c>
    </row>
    <row r="4" spans="1:9" x14ac:dyDescent="0.25">
      <c r="A4" s="2"/>
      <c r="B4" s="7">
        <f t="shared" si="1"/>
        <v>9.4999999998835847</v>
      </c>
      <c r="C4" s="5">
        <v>42213.375</v>
      </c>
      <c r="D4" s="5">
        <v>42213.625</v>
      </c>
      <c r="E4" s="7">
        <f t="shared" si="0"/>
        <v>6</v>
      </c>
      <c r="G4" s="8">
        <v>0.51388888888888895</v>
      </c>
      <c r="H4" s="8">
        <v>0.59722222222222221</v>
      </c>
      <c r="I4" s="8">
        <f t="shared" si="2"/>
        <v>8.3333333333333259E-2</v>
      </c>
    </row>
    <row r="5" spans="1:9" x14ac:dyDescent="0.25">
      <c r="A5" s="2"/>
      <c r="B5" s="7">
        <f t="shared" si="1"/>
        <v>10.499999999825377</v>
      </c>
      <c r="C5" s="5">
        <v>42214.375</v>
      </c>
      <c r="D5" s="5">
        <v>42214.416666666664</v>
      </c>
      <c r="E5" s="7">
        <f t="shared" si="0"/>
        <v>0.99999999994179234</v>
      </c>
      <c r="G5" s="8">
        <v>0.375</v>
      </c>
      <c r="H5" s="8">
        <v>0.52083333333333337</v>
      </c>
      <c r="I5" s="8">
        <f t="shared" si="2"/>
        <v>0.14583333333333337</v>
      </c>
    </row>
    <row r="6" spans="1:9" x14ac:dyDescent="0.25">
      <c r="A6" s="2"/>
      <c r="B6" s="7">
        <f t="shared" si="1"/>
        <v>12.499999999883585</v>
      </c>
      <c r="C6" s="5">
        <v>42215.375</v>
      </c>
      <c r="D6" s="5">
        <v>42215.458333333336</v>
      </c>
      <c r="E6" s="7">
        <f t="shared" si="0"/>
        <v>2.0000000000582077</v>
      </c>
    </row>
    <row r="7" spans="1:9" x14ac:dyDescent="0.25">
      <c r="A7" s="2"/>
      <c r="B7" s="7">
        <f t="shared" si="1"/>
        <v>13.499999999825377</v>
      </c>
      <c r="C7" s="5">
        <v>42216.375</v>
      </c>
      <c r="D7" s="5">
        <v>42216.416666666664</v>
      </c>
      <c r="E7" s="7">
        <f t="shared" si="0"/>
        <v>0.99999999994179234</v>
      </c>
    </row>
    <row r="8" spans="1:9" x14ac:dyDescent="0.25">
      <c r="A8" s="2"/>
      <c r="B8" s="7">
        <f t="shared" si="1"/>
        <v>15.499999999883585</v>
      </c>
      <c r="C8" s="5">
        <v>42217.375</v>
      </c>
      <c r="D8" s="5">
        <v>42217.458333333336</v>
      </c>
      <c r="E8" s="7">
        <f t="shared" si="0"/>
        <v>2.0000000000582077</v>
      </c>
      <c r="G8" s="10" t="s">
        <v>29</v>
      </c>
      <c r="H8" s="10" t="s">
        <v>30</v>
      </c>
      <c r="I8" s="10" t="s">
        <v>31</v>
      </c>
    </row>
    <row r="9" spans="1:9" x14ac:dyDescent="0.25">
      <c r="A9" s="2"/>
      <c r="B9" s="7"/>
      <c r="C9" s="5"/>
      <c r="D9" s="5"/>
      <c r="E9" s="7"/>
      <c r="G9" s="11">
        <f>SUM(E2:E30)</f>
        <v>15.499999999883585</v>
      </c>
      <c r="H9" s="11">
        <f>Лист1!D2</f>
        <v>15.5</v>
      </c>
      <c r="I9" s="12">
        <f>VLOOKUP(H9,$B$2:$E$30,3)</f>
        <v>42217.458333333336</v>
      </c>
    </row>
    <row r="10" spans="1:9" x14ac:dyDescent="0.25">
      <c r="A10" s="2"/>
      <c r="B10" s="7"/>
      <c r="C10" s="5"/>
      <c r="D10" s="5"/>
      <c r="E10" s="7"/>
      <c r="I10" s="9"/>
    </row>
    <row r="11" spans="1:9" x14ac:dyDescent="0.25">
      <c r="A11" s="2"/>
      <c r="B11" s="7"/>
      <c r="C11" s="5"/>
      <c r="D11" s="5"/>
      <c r="E11" s="7"/>
      <c r="I11" s="9"/>
    </row>
    <row r="12" spans="1:9" x14ac:dyDescent="0.25">
      <c r="A12" s="2"/>
      <c r="B12" s="7"/>
      <c r="C12" s="5"/>
      <c r="D12" s="5"/>
      <c r="E12" s="7"/>
      <c r="I12" s="9"/>
    </row>
    <row r="13" spans="1:9" x14ac:dyDescent="0.25">
      <c r="A13" s="2"/>
      <c r="B13" s="7"/>
      <c r="C13" s="5"/>
      <c r="D13" s="5"/>
      <c r="E13" s="7"/>
      <c r="I13" s="3"/>
    </row>
    <row r="14" spans="1:9" x14ac:dyDescent="0.25">
      <c r="A14" s="2"/>
      <c r="B14" s="7"/>
      <c r="C14" s="5"/>
      <c r="D14" s="5"/>
      <c r="E14" s="7"/>
      <c r="I14" s="3"/>
    </row>
    <row r="15" spans="1:9" x14ac:dyDescent="0.25">
      <c r="A15" s="2"/>
      <c r="B15" s="7"/>
      <c r="C15" s="5"/>
      <c r="D15" s="5"/>
      <c r="E15" s="7"/>
      <c r="I15" s="3"/>
    </row>
    <row r="16" spans="1:9" x14ac:dyDescent="0.25">
      <c r="A16" s="2"/>
      <c r="B16" s="7"/>
      <c r="C16" s="5"/>
      <c r="D16" s="5"/>
      <c r="E16" s="7"/>
      <c r="I16" s="3"/>
    </row>
    <row r="17" spans="1:9" x14ac:dyDescent="0.25">
      <c r="A17" s="2"/>
      <c r="B17" s="7"/>
      <c r="C17" s="5"/>
      <c r="D17" s="5"/>
      <c r="E17" s="7"/>
      <c r="I17" s="3"/>
    </row>
    <row r="18" spans="1:9" x14ac:dyDescent="0.25">
      <c r="A18" s="2"/>
      <c r="B18" s="7"/>
      <c r="C18" s="5"/>
      <c r="D18" s="5"/>
      <c r="E18" s="7"/>
      <c r="I18" s="3"/>
    </row>
    <row r="19" spans="1:9" x14ac:dyDescent="0.25">
      <c r="A19" s="2"/>
      <c r="B19" s="7"/>
      <c r="C19" s="5"/>
      <c r="D19" s="5"/>
      <c r="E19" s="7"/>
    </row>
    <row r="20" spans="1:9" x14ac:dyDescent="0.25">
      <c r="A20" s="2"/>
      <c r="B20" s="7"/>
      <c r="C20" s="5"/>
      <c r="D20" s="5"/>
      <c r="E20" s="7"/>
    </row>
    <row r="21" spans="1:9" x14ac:dyDescent="0.25">
      <c r="A21" s="2"/>
      <c r="B21" s="7"/>
      <c r="C21" s="5"/>
      <c r="D21" s="5"/>
      <c r="E21" s="7"/>
    </row>
    <row r="22" spans="1:9" x14ac:dyDescent="0.25">
      <c r="A22" s="2"/>
      <c r="B22" s="7"/>
      <c r="C22" s="5"/>
      <c r="D22" s="5"/>
      <c r="E22" s="7"/>
    </row>
    <row r="23" spans="1:9" x14ac:dyDescent="0.25">
      <c r="A23" s="2"/>
      <c r="B23" s="7"/>
      <c r="C23" s="5"/>
      <c r="D23" s="5"/>
      <c r="E23" s="7"/>
    </row>
    <row r="24" spans="1:9" x14ac:dyDescent="0.25">
      <c r="A24" s="2"/>
      <c r="B24" s="7"/>
      <c r="C24" s="5"/>
      <c r="D24" s="5"/>
      <c r="E24" s="7"/>
    </row>
    <row r="25" spans="1:9" x14ac:dyDescent="0.25">
      <c r="A25" s="2"/>
      <c r="B25" s="7"/>
      <c r="C25" s="5"/>
      <c r="D25" s="5"/>
      <c r="E25" s="7"/>
    </row>
    <row r="26" spans="1:9" x14ac:dyDescent="0.25">
      <c r="A26" s="2"/>
      <c r="B26" s="7"/>
      <c r="C26" s="5"/>
      <c r="D26" s="5"/>
      <c r="E26" s="7"/>
    </row>
    <row r="27" spans="1:9" x14ac:dyDescent="0.25">
      <c r="A27" s="2"/>
      <c r="B27" s="7"/>
      <c r="C27" s="5"/>
      <c r="D27" s="5"/>
      <c r="E27" s="7"/>
    </row>
    <row r="28" spans="1:9" x14ac:dyDescent="0.25">
      <c r="A28" s="2"/>
      <c r="B28" s="7"/>
      <c r="C28" s="5"/>
      <c r="D28" s="5"/>
      <c r="E28" s="7"/>
    </row>
    <row r="29" spans="1:9" x14ac:dyDescent="0.25">
      <c r="A29" s="2"/>
      <c r="B29" s="7"/>
      <c r="C29" s="5"/>
      <c r="D29" s="5"/>
      <c r="E29" s="7"/>
    </row>
    <row r="30" spans="1:9" x14ac:dyDescent="0.25">
      <c r="A30" s="2"/>
      <c r="B30" s="7"/>
      <c r="C30" s="5"/>
      <c r="D30" s="5"/>
      <c r="E30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I30"/>
  <sheetViews>
    <sheetView workbookViewId="0">
      <selection activeCell="E10" sqref="E10"/>
    </sheetView>
  </sheetViews>
  <sheetFormatPr defaultRowHeight="15" x14ac:dyDescent="0.25"/>
  <cols>
    <col min="1" max="1" width="18.7109375" customWidth="1"/>
    <col min="2" max="2" width="10.28515625" customWidth="1"/>
    <col min="3" max="5" width="17.85546875" customWidth="1"/>
    <col min="7" max="7" width="17.85546875" customWidth="1"/>
    <col min="8" max="8" width="17.7109375" customWidth="1"/>
    <col min="9" max="9" width="22.5703125" customWidth="1"/>
  </cols>
  <sheetData>
    <row r="1" spans="1:9" x14ac:dyDescent="0.25">
      <c r="A1" s="2" t="s">
        <v>2</v>
      </c>
      <c r="B1" s="6" t="s">
        <v>32</v>
      </c>
      <c r="C1" s="2" t="s">
        <v>27</v>
      </c>
      <c r="D1" s="2" t="s">
        <v>28</v>
      </c>
      <c r="E1" s="6" t="s">
        <v>3</v>
      </c>
      <c r="I1" s="4"/>
    </row>
    <row r="2" spans="1:9" x14ac:dyDescent="0.25">
      <c r="A2" s="2" t="s">
        <v>26</v>
      </c>
      <c r="B2" s="7">
        <f>E2</f>
        <v>0.99999999994179234</v>
      </c>
      <c r="C2" s="5">
        <v>42211.375</v>
      </c>
      <c r="D2" s="5">
        <v>42211.416666666664</v>
      </c>
      <c r="E2" s="7">
        <f t="shared" ref="E2:E9" si="0">(D2-C2)*24</f>
        <v>0.99999999994179234</v>
      </c>
      <c r="G2" s="8"/>
      <c r="H2" s="8"/>
      <c r="I2" s="8"/>
    </row>
    <row r="3" spans="1:9" x14ac:dyDescent="0.25">
      <c r="A3" s="2"/>
      <c r="B3" s="7">
        <f t="shared" ref="B3:B9" si="1">SUM(E3+B2)</f>
        <v>3.4999999998835847</v>
      </c>
      <c r="C3" s="5">
        <v>42212.375</v>
      </c>
      <c r="D3" s="5">
        <v>42212.479166666664</v>
      </c>
      <c r="E3" s="7">
        <f t="shared" si="0"/>
        <v>2.4999999999417923</v>
      </c>
      <c r="G3" s="8"/>
      <c r="H3" s="8"/>
      <c r="I3" s="8"/>
    </row>
    <row r="4" spans="1:9" x14ac:dyDescent="0.25">
      <c r="A4" s="2"/>
      <c r="B4" s="7">
        <f t="shared" si="1"/>
        <v>9.4999999998835847</v>
      </c>
      <c r="C4" s="5">
        <v>42213.375</v>
      </c>
      <c r="D4" s="5">
        <v>42213.625</v>
      </c>
      <c r="E4" s="7">
        <f t="shared" si="0"/>
        <v>6</v>
      </c>
      <c r="G4" s="8"/>
      <c r="H4" s="8"/>
      <c r="I4" s="8"/>
    </row>
    <row r="5" spans="1:9" x14ac:dyDescent="0.25">
      <c r="A5" s="2"/>
      <c r="B5" s="7">
        <f t="shared" si="1"/>
        <v>10.499999999825377</v>
      </c>
      <c r="C5" s="5">
        <v>42214.375</v>
      </c>
      <c r="D5" s="5">
        <v>42214.416666666664</v>
      </c>
      <c r="E5" s="7">
        <f t="shared" si="0"/>
        <v>0.99999999994179234</v>
      </c>
      <c r="G5" s="8"/>
      <c r="H5" s="8"/>
      <c r="I5" s="8"/>
    </row>
    <row r="6" spans="1:9" x14ac:dyDescent="0.25">
      <c r="A6" s="2"/>
      <c r="B6" s="7">
        <f t="shared" si="1"/>
        <v>12.499999999883585</v>
      </c>
      <c r="C6" s="5">
        <v>42215.375</v>
      </c>
      <c r="D6" s="5">
        <v>42215.458333333336</v>
      </c>
      <c r="E6" s="7">
        <f t="shared" si="0"/>
        <v>2.0000000000582077</v>
      </c>
    </row>
    <row r="7" spans="1:9" x14ac:dyDescent="0.25">
      <c r="A7" s="2"/>
      <c r="B7" s="7">
        <f t="shared" si="1"/>
        <v>13.499999999825377</v>
      </c>
      <c r="C7" s="5">
        <v>42216.375</v>
      </c>
      <c r="D7" s="5">
        <v>42216.416666666664</v>
      </c>
      <c r="E7" s="7">
        <f t="shared" si="0"/>
        <v>0.99999999994179234</v>
      </c>
    </row>
    <row r="8" spans="1:9" x14ac:dyDescent="0.25">
      <c r="A8" s="2"/>
      <c r="B8" s="7">
        <f t="shared" si="1"/>
        <v>15.499999999883585</v>
      </c>
      <c r="C8" s="5">
        <v>42217.375</v>
      </c>
      <c r="D8" s="5">
        <v>42217.458333333336</v>
      </c>
      <c r="E8" s="7">
        <f t="shared" si="0"/>
        <v>2.0000000000582077</v>
      </c>
      <c r="G8" s="10" t="s">
        <v>29</v>
      </c>
      <c r="H8" s="10" t="s">
        <v>30</v>
      </c>
      <c r="I8" s="10" t="s">
        <v>31</v>
      </c>
    </row>
    <row r="9" spans="1:9" x14ac:dyDescent="0.25">
      <c r="A9" s="2"/>
      <c r="B9" s="7">
        <f t="shared" si="1"/>
        <v>17.499999999941792</v>
      </c>
      <c r="C9" s="5">
        <v>42218.375</v>
      </c>
      <c r="D9" s="5">
        <v>42218.458333333336</v>
      </c>
      <c r="E9" s="7">
        <f t="shared" si="0"/>
        <v>2.0000000000582077</v>
      </c>
      <c r="G9" s="11">
        <f>SUM(E2:E30)</f>
        <v>17.499999999941792</v>
      </c>
      <c r="H9" s="11">
        <f>Лист1!D3</f>
        <v>18</v>
      </c>
      <c r="I9" s="12">
        <f>VLOOKUP(H9,$B$2:$E$30,3,TRUE)</f>
        <v>42218.458333333336</v>
      </c>
    </row>
    <row r="10" spans="1:9" x14ac:dyDescent="0.25">
      <c r="A10" s="2"/>
      <c r="B10" s="7"/>
      <c r="C10" s="5"/>
      <c r="D10" s="5"/>
      <c r="E10" s="7"/>
      <c r="I10" s="9"/>
    </row>
    <row r="11" spans="1:9" x14ac:dyDescent="0.25">
      <c r="A11" s="2"/>
      <c r="B11" s="7"/>
      <c r="C11" s="5"/>
      <c r="D11" s="5"/>
      <c r="E11" s="7"/>
      <c r="I11" s="9"/>
    </row>
    <row r="12" spans="1:9" x14ac:dyDescent="0.25">
      <c r="A12" s="2"/>
      <c r="B12" s="7"/>
      <c r="C12" s="5"/>
      <c r="D12" s="5"/>
      <c r="E12" s="7"/>
      <c r="I12" s="9"/>
    </row>
    <row r="13" spans="1:9" x14ac:dyDescent="0.25">
      <c r="A13" s="2"/>
      <c r="B13" s="7"/>
      <c r="C13" s="5"/>
      <c r="D13" s="5"/>
      <c r="E13" s="7"/>
      <c r="I13" s="3"/>
    </row>
    <row r="14" spans="1:9" x14ac:dyDescent="0.25">
      <c r="A14" s="2"/>
      <c r="B14" s="7"/>
      <c r="C14" s="5"/>
      <c r="D14" s="5"/>
      <c r="E14" s="7"/>
      <c r="I14" s="3"/>
    </row>
    <row r="15" spans="1:9" x14ac:dyDescent="0.25">
      <c r="A15" s="2"/>
      <c r="B15" s="7"/>
      <c r="C15" s="5"/>
      <c r="D15" s="5"/>
      <c r="E15" s="7"/>
      <c r="I15" s="3"/>
    </row>
    <row r="16" spans="1:9" x14ac:dyDescent="0.25">
      <c r="A16" s="2"/>
      <c r="B16" s="7"/>
      <c r="C16" s="5"/>
      <c r="D16" s="5"/>
      <c r="E16" s="7"/>
      <c r="I16" s="3"/>
    </row>
    <row r="17" spans="1:9" x14ac:dyDescent="0.25">
      <c r="A17" s="2"/>
      <c r="B17" s="7"/>
      <c r="C17" s="5"/>
      <c r="D17" s="5"/>
      <c r="E17" s="7"/>
      <c r="I17" s="3"/>
    </row>
    <row r="18" spans="1:9" x14ac:dyDescent="0.25">
      <c r="A18" s="2"/>
      <c r="B18" s="7"/>
      <c r="C18" s="5"/>
      <c r="D18" s="5"/>
      <c r="E18" s="7"/>
      <c r="I18" s="3"/>
    </row>
    <row r="19" spans="1:9" x14ac:dyDescent="0.25">
      <c r="A19" s="2"/>
      <c r="B19" s="7"/>
      <c r="C19" s="5"/>
      <c r="D19" s="5"/>
      <c r="E19" s="7"/>
    </row>
    <row r="20" spans="1:9" x14ac:dyDescent="0.25">
      <c r="A20" s="2"/>
      <c r="B20" s="7"/>
      <c r="C20" s="5"/>
      <c r="D20" s="5"/>
      <c r="E20" s="7"/>
      <c r="H20" s="13"/>
    </row>
    <row r="21" spans="1:9" x14ac:dyDescent="0.25">
      <c r="A21" s="2"/>
      <c r="B21" s="7"/>
      <c r="C21" s="5"/>
      <c r="D21" s="5"/>
      <c r="E21" s="7"/>
    </row>
    <row r="22" spans="1:9" x14ac:dyDescent="0.25">
      <c r="A22" s="2"/>
      <c r="B22" s="7"/>
      <c r="C22" s="5"/>
      <c r="D22" s="5"/>
      <c r="E22" s="7"/>
    </row>
    <row r="23" spans="1:9" x14ac:dyDescent="0.25">
      <c r="A23" s="2"/>
      <c r="B23" s="7"/>
      <c r="C23" s="5"/>
      <c r="D23" s="5"/>
      <c r="E23" s="7"/>
    </row>
    <row r="24" spans="1:9" x14ac:dyDescent="0.25">
      <c r="A24" s="2"/>
      <c r="B24" s="7"/>
      <c r="C24" s="5"/>
      <c r="D24" s="5"/>
      <c r="E24" s="7"/>
    </row>
    <row r="25" spans="1:9" x14ac:dyDescent="0.25">
      <c r="A25" s="2"/>
      <c r="B25" s="7"/>
      <c r="C25" s="5"/>
      <c r="D25" s="5"/>
      <c r="E25" s="7"/>
    </row>
    <row r="26" spans="1:9" x14ac:dyDescent="0.25">
      <c r="A26" s="2"/>
      <c r="B26" s="7"/>
      <c r="C26" s="5"/>
      <c r="D26" s="5"/>
      <c r="E26" s="7"/>
    </row>
    <row r="27" spans="1:9" x14ac:dyDescent="0.25">
      <c r="A27" s="2"/>
      <c r="B27" s="7"/>
      <c r="C27" s="5"/>
      <c r="D27" s="5"/>
      <c r="E27" s="7"/>
    </row>
    <row r="28" spans="1:9" x14ac:dyDescent="0.25">
      <c r="A28" s="2"/>
      <c r="B28" s="7"/>
      <c r="C28" s="5"/>
      <c r="D28" s="5"/>
      <c r="E28" s="7"/>
    </row>
    <row r="29" spans="1:9" x14ac:dyDescent="0.25">
      <c r="A29" s="2"/>
      <c r="B29" s="7"/>
      <c r="C29" s="5"/>
      <c r="D29" s="5"/>
      <c r="E29" s="7"/>
    </row>
    <row r="30" spans="1:9" x14ac:dyDescent="0.25">
      <c r="A30" s="2"/>
      <c r="B30" s="7"/>
      <c r="C30" s="5"/>
      <c r="D30" s="5"/>
      <c r="E30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Работа 1</vt:lpstr>
      <vt:lpstr>Работа 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Mikhail Reshetnikov</dc:creator>
  <cp:lastModifiedBy>Ярослав</cp:lastModifiedBy>
  <dcterms:created xsi:type="dcterms:W3CDTF">2015-07-27T05:24:02Z</dcterms:created>
  <dcterms:modified xsi:type="dcterms:W3CDTF">2015-07-30T10:33:26Z</dcterms:modified>
</cp:coreProperties>
</file>