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08" windowWidth="15000" windowHeight="10068"/>
  </bookViews>
  <sheets>
    <sheet name="Лист1" sheetId="1" r:id="rId1"/>
    <sheet name="Лист2" sheetId="2" r:id="rId2"/>
  </sheets>
  <calcPr calcId="124519"/>
</workbook>
</file>

<file path=xl/calcChain.xml><?xml version="1.0" encoding="utf-8"?>
<calcChain xmlns="http://schemas.openxmlformats.org/spreadsheetml/2006/main">
  <c r="E3" i="1"/>
  <c r="F3"/>
  <c r="G3"/>
  <c r="H3"/>
  <c r="I3"/>
  <c r="J3"/>
  <c r="K3"/>
  <c r="L3"/>
  <c r="M3"/>
  <c r="E4"/>
  <c r="F4"/>
  <c r="G4"/>
  <c r="H4"/>
  <c r="I4"/>
  <c r="J4"/>
  <c r="K4"/>
  <c r="L4"/>
  <c r="M4"/>
  <c r="E5"/>
  <c r="F5"/>
  <c r="G5"/>
  <c r="H5"/>
  <c r="I5"/>
  <c r="J5"/>
  <c r="K5"/>
  <c r="L5"/>
  <c r="M5"/>
  <c r="E6"/>
  <c r="F6"/>
  <c r="G6"/>
  <c r="H6"/>
  <c r="I6"/>
  <c r="J6"/>
  <c r="K6"/>
  <c r="L6"/>
  <c r="M6"/>
  <c r="E7"/>
  <c r="F7"/>
  <c r="G7"/>
  <c r="H7"/>
  <c r="I7"/>
  <c r="J7"/>
  <c r="K7"/>
  <c r="L7"/>
  <c r="M7"/>
  <c r="E8"/>
  <c r="F8"/>
  <c r="G8"/>
  <c r="H8"/>
  <c r="I8"/>
  <c r="J8"/>
  <c r="K8"/>
  <c r="L8"/>
  <c r="M8"/>
  <c r="E9"/>
  <c r="F9"/>
  <c r="G9"/>
  <c r="H9"/>
  <c r="I9"/>
  <c r="J9"/>
  <c r="K9"/>
  <c r="L9"/>
  <c r="M9"/>
  <c r="E10"/>
  <c r="F10"/>
  <c r="G10"/>
  <c r="H10"/>
  <c r="I10"/>
  <c r="J10"/>
  <c r="K10"/>
  <c r="L10"/>
  <c r="M10"/>
  <c r="E11"/>
  <c r="F11"/>
  <c r="G11"/>
  <c r="H11"/>
  <c r="I11"/>
  <c r="J11"/>
  <c r="K11"/>
  <c r="L11"/>
  <c r="M11"/>
  <c r="E12"/>
  <c r="F12"/>
  <c r="G12"/>
  <c r="H12"/>
  <c r="I12"/>
  <c r="J12"/>
  <c r="K12"/>
  <c r="L12"/>
  <c r="M12"/>
  <c r="E13"/>
  <c r="F13"/>
  <c r="G13"/>
  <c r="H13"/>
  <c r="I13"/>
  <c r="J13"/>
  <c r="K13"/>
  <c r="L13"/>
  <c r="M13"/>
  <c r="E14"/>
  <c r="F14"/>
  <c r="G14"/>
  <c r="H14"/>
  <c r="I14"/>
  <c r="J14"/>
  <c r="K14"/>
  <c r="L14"/>
  <c r="M14"/>
  <c r="E15"/>
  <c r="F15"/>
  <c r="G15"/>
  <c r="H15"/>
  <c r="I15"/>
  <c r="J15"/>
  <c r="K15"/>
  <c r="L15"/>
  <c r="M15"/>
  <c r="E16"/>
  <c r="F16"/>
  <c r="G16"/>
  <c r="H16"/>
  <c r="I16"/>
  <c r="J16"/>
  <c r="K16"/>
  <c r="L16"/>
  <c r="M16"/>
  <c r="E17"/>
  <c r="F17"/>
  <c r="G17"/>
  <c r="H17"/>
  <c r="I17"/>
  <c r="J17"/>
  <c r="K17"/>
  <c r="L17"/>
  <c r="M17"/>
  <c r="E18"/>
  <c r="F18"/>
  <c r="G18"/>
  <c r="H18"/>
  <c r="I18"/>
  <c r="J18"/>
  <c r="K18"/>
  <c r="L18"/>
  <c r="M18"/>
  <c r="E19"/>
  <c r="F19"/>
  <c r="G19"/>
  <c r="H19"/>
  <c r="I19"/>
  <c r="J19"/>
  <c r="K19"/>
  <c r="L19"/>
  <c r="M19"/>
  <c r="E20"/>
  <c r="F20"/>
  <c r="G20"/>
  <c r="H20"/>
  <c r="I20"/>
  <c r="J20"/>
  <c r="K20"/>
  <c r="L20"/>
  <c r="M20"/>
  <c r="E21"/>
  <c r="F21"/>
  <c r="G21"/>
  <c r="H21"/>
  <c r="I21"/>
  <c r="J21"/>
  <c r="K21"/>
  <c r="L21"/>
  <c r="M21"/>
  <c r="E22"/>
  <c r="F22"/>
  <c r="G22"/>
  <c r="H22"/>
  <c r="I22"/>
  <c r="J22"/>
  <c r="K22"/>
  <c r="L22"/>
  <c r="M22"/>
  <c r="E23"/>
  <c r="F23"/>
  <c r="G23"/>
  <c r="H23"/>
  <c r="I23"/>
  <c r="J23"/>
  <c r="K23"/>
  <c r="L23"/>
  <c r="M23"/>
  <c r="E24"/>
  <c r="F24"/>
  <c r="G24"/>
  <c r="H24"/>
  <c r="I24"/>
  <c r="J24"/>
  <c r="K24"/>
  <c r="L24"/>
  <c r="M24"/>
  <c r="E25"/>
  <c r="F25"/>
  <c r="G25"/>
  <c r="H25"/>
  <c r="I25"/>
  <c r="J25"/>
  <c r="K25"/>
  <c r="L25"/>
  <c r="M25"/>
  <c r="E26"/>
  <c r="F26"/>
  <c r="G26"/>
  <c r="H26"/>
  <c r="I26"/>
  <c r="J26"/>
  <c r="K26"/>
  <c r="L26"/>
  <c r="M26"/>
  <c r="E27"/>
  <c r="F27"/>
  <c r="G27"/>
  <c r="H27"/>
  <c r="I27"/>
  <c r="J27"/>
  <c r="K27"/>
  <c r="L27"/>
  <c r="M27"/>
  <c r="E28"/>
  <c r="F28"/>
  <c r="G28"/>
  <c r="H28"/>
  <c r="I28"/>
  <c r="J28"/>
  <c r="K28"/>
  <c r="L28"/>
  <c r="M28"/>
  <c r="E29"/>
  <c r="F29"/>
  <c r="G29"/>
  <c r="H29"/>
  <c r="I29"/>
  <c r="J29"/>
  <c r="K29"/>
  <c r="L29"/>
  <c r="M29"/>
  <c r="E30"/>
  <c r="F30"/>
  <c r="G30"/>
  <c r="H30"/>
  <c r="I30"/>
  <c r="J30"/>
  <c r="K30"/>
  <c r="L30"/>
  <c r="M30"/>
  <c r="F2"/>
  <c r="G2"/>
  <c r="H2"/>
  <c r="I2"/>
  <c r="J2"/>
  <c r="K2"/>
  <c r="L2"/>
  <c r="M2"/>
  <c r="E2"/>
  <c r="G118" i="2"/>
  <c r="G114"/>
  <c r="G102"/>
  <c r="G96"/>
  <c r="G95"/>
  <c r="G94"/>
  <c r="G89"/>
  <c r="G88"/>
  <c r="G87"/>
  <c r="G86"/>
  <c r="G85"/>
  <c r="G84"/>
  <c r="G83"/>
  <c r="G82"/>
  <c r="G81"/>
  <c r="G80"/>
  <c r="G79"/>
  <c r="G78"/>
  <c r="G77"/>
  <c r="G76"/>
  <c r="G74"/>
  <c r="G73"/>
  <c r="G72"/>
  <c r="G71"/>
  <c r="G70"/>
  <c r="G69"/>
  <c r="G68"/>
  <c r="G62"/>
  <c r="G61"/>
  <c r="G60"/>
  <c r="G59"/>
  <c r="G58"/>
  <c r="G56"/>
  <c r="G55"/>
  <c r="G54"/>
  <c r="G52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</calcChain>
</file>

<file path=xl/sharedStrings.xml><?xml version="1.0" encoding="utf-8"?>
<sst xmlns="http://schemas.openxmlformats.org/spreadsheetml/2006/main" count="1312" uniqueCount="657">
  <si>
    <t>Обозн СЕ</t>
  </si>
  <si>
    <t>Обозн Д</t>
  </si>
  <si>
    <t>Наим ДСЕ</t>
  </si>
  <si>
    <t>Кол-во на изд</t>
  </si>
  <si>
    <t>Материал</t>
  </si>
  <si>
    <t>Масса детали</t>
  </si>
  <si>
    <t>Масса заготовки</t>
  </si>
  <si>
    <t>Масса заготовки на изд</t>
  </si>
  <si>
    <t>Куда входит</t>
  </si>
  <si>
    <t>СМ-558.0102-10</t>
  </si>
  <si>
    <t>Ручка</t>
  </si>
  <si>
    <t xml:space="preserve"> АМг5м</t>
  </si>
  <si>
    <t>Кр.6мм</t>
  </si>
  <si>
    <t>СМ-558.0102-11</t>
  </si>
  <si>
    <t>Скоба</t>
  </si>
  <si>
    <t>АМг5м</t>
  </si>
  <si>
    <t>СМ-558.0102-12</t>
  </si>
  <si>
    <t>Лист</t>
  </si>
  <si>
    <t>Тощина</t>
  </si>
  <si>
    <t>Размер заготовки</t>
  </si>
  <si>
    <t>СМ-558.СБ0102-5 СБ</t>
  </si>
  <si>
    <t>СМ-558.0102-20</t>
  </si>
  <si>
    <t>Бобышка</t>
  </si>
  <si>
    <t>СМ-558.0102-21</t>
  </si>
  <si>
    <t>Планка</t>
  </si>
  <si>
    <t>СМ-558.0102-22</t>
  </si>
  <si>
    <t>Платик</t>
  </si>
  <si>
    <t>СМ-558.0102-23</t>
  </si>
  <si>
    <t>СМ-558.0102-24</t>
  </si>
  <si>
    <t>Ухо</t>
  </si>
  <si>
    <t>СМ-558.0102-25</t>
  </si>
  <si>
    <t>СМ-558.0102-26</t>
  </si>
  <si>
    <t>СМ-558.0102-30</t>
  </si>
  <si>
    <t>Профиль</t>
  </si>
  <si>
    <t>СМ-558.0102-55</t>
  </si>
  <si>
    <t>СМ-558.0102-80</t>
  </si>
  <si>
    <t>Полоса</t>
  </si>
  <si>
    <t>СМ-558.0102-105</t>
  </si>
  <si>
    <t>СМ-558.0102-130</t>
  </si>
  <si>
    <t xml:space="preserve">Перемычка </t>
  </si>
  <si>
    <t>СМ-558.СБ0102-4 СБ</t>
  </si>
  <si>
    <t>СМ-558.СБ0102-6 СБ</t>
  </si>
  <si>
    <t>Кол-во деталей на изделие</t>
  </si>
  <si>
    <t>СМ-558.0102-175</t>
  </si>
  <si>
    <t>СМ-558.0102-56</t>
  </si>
  <si>
    <t>СМ-558.0102-81</t>
  </si>
  <si>
    <t>СМ-558.0102-131</t>
  </si>
  <si>
    <t>СМ-558.0102-183</t>
  </si>
  <si>
    <t>СМ-558.0102-31</t>
  </si>
  <si>
    <t>СМ-558.0102-106</t>
  </si>
  <si>
    <t>СМ-558.0102-176</t>
  </si>
  <si>
    <t>СМ-558.0102-32</t>
  </si>
  <si>
    <t>СМ-558.0102-107</t>
  </si>
  <si>
    <t>СМ-558.0102-162</t>
  </si>
  <si>
    <t>Винт</t>
  </si>
  <si>
    <t>СМ-558.0102-196</t>
  </si>
  <si>
    <t>Прокладка</t>
  </si>
  <si>
    <t>СМ-558.0102-201</t>
  </si>
  <si>
    <t>СМ-558.0102-206</t>
  </si>
  <si>
    <t>Щит</t>
  </si>
  <si>
    <t>СМ-558.0102-211</t>
  </si>
  <si>
    <t>Шайба</t>
  </si>
  <si>
    <t>СМ-558.0102-177</t>
  </si>
  <si>
    <t>СМ-558.0102-33</t>
  </si>
  <si>
    <t>СМ-558.0102-108</t>
  </si>
  <si>
    <t>СМ-558.0102-197</t>
  </si>
  <si>
    <t>СМ-558.0102-202</t>
  </si>
  <si>
    <t>СМ-558.0102-207</t>
  </si>
  <si>
    <t>СМ-558.0102-212</t>
  </si>
  <si>
    <t>СМ-558.0102-178</t>
  </si>
  <si>
    <t>СМ-558.0102-34</t>
  </si>
  <si>
    <t>СМ-558.0102-109</t>
  </si>
  <si>
    <t>СМ-558.0102-198</t>
  </si>
  <si>
    <t>СМ-558.0102-203</t>
  </si>
  <si>
    <t>СМ-558.0102-208</t>
  </si>
  <si>
    <t>СМ-558.0102-213</t>
  </si>
  <si>
    <t>СМ-558.0102-179</t>
  </si>
  <si>
    <t>СМ-558.0102-35</t>
  </si>
  <si>
    <t>СМ-558.0102-110</t>
  </si>
  <si>
    <t>СМ-558.0102-199</t>
  </si>
  <si>
    <t>СМ-558.0102-204</t>
  </si>
  <si>
    <t>СМ-558.0102-209</t>
  </si>
  <si>
    <t>СМ-558.0102-214</t>
  </si>
  <si>
    <t>СМ-558.0102-220</t>
  </si>
  <si>
    <t>СМ-558.0102-36</t>
  </si>
  <si>
    <t>СМ-558.0102-57</t>
  </si>
  <si>
    <t>СМ-558.0102-82</t>
  </si>
  <si>
    <t>СМ-558.0102-132</t>
  </si>
  <si>
    <t>СМ-558.0102-225</t>
  </si>
  <si>
    <t>Плоса</t>
  </si>
  <si>
    <t>СМ-558.0102-714</t>
  </si>
  <si>
    <t>Кр. 16</t>
  </si>
  <si>
    <t>СМ-558.0102-715</t>
  </si>
  <si>
    <t>Петля</t>
  </si>
  <si>
    <t>СМ-558.0102-716</t>
  </si>
  <si>
    <t>СМ-558.0102-718</t>
  </si>
  <si>
    <t>Рамка</t>
  </si>
  <si>
    <t>СМ-558.0102-719</t>
  </si>
  <si>
    <t>СМ-558.0102-720</t>
  </si>
  <si>
    <t>СМ-558.0102-161</t>
  </si>
  <si>
    <t>СМ-558.0102-163</t>
  </si>
  <si>
    <t>СМ-558.0102-164</t>
  </si>
  <si>
    <t>Втулка</t>
  </si>
  <si>
    <t>СМ-558.0102-165</t>
  </si>
  <si>
    <t>СМ-558.0102-171</t>
  </si>
  <si>
    <t>СМ-558.0102-172</t>
  </si>
  <si>
    <t>СМ-558.0102-230</t>
  </si>
  <si>
    <t>СМ-558.0102-231</t>
  </si>
  <si>
    <t>СМ-558.0102-232</t>
  </si>
  <si>
    <t>СМ-558.0102-233</t>
  </si>
  <si>
    <t>СМ-558.0102-238</t>
  </si>
  <si>
    <t>СМ-558.0102-239</t>
  </si>
  <si>
    <t>Винт 3х14.01.016 ГОСТ 10621-80</t>
  </si>
  <si>
    <t>Винт М4-6gх6.22Н.016 ГОСТ1476-93</t>
  </si>
  <si>
    <t>Шайба 4.01.08кп.019 ГОСТ 13463-77</t>
  </si>
  <si>
    <t>СМ-558.0102-240</t>
  </si>
  <si>
    <t>СМ-558.0102-37</t>
  </si>
  <si>
    <t>СМ-558.0102-134</t>
  </si>
  <si>
    <t>СМ-558.0102-135</t>
  </si>
  <si>
    <t>СМ-558.0102-245</t>
  </si>
  <si>
    <t>СМ-558.0102-246</t>
  </si>
  <si>
    <t>СМ-558.0102-250</t>
  </si>
  <si>
    <t>СМ-558.0102-251</t>
  </si>
  <si>
    <t>СМ-558.0102-252</t>
  </si>
  <si>
    <t>СМ-558.0102-260</t>
  </si>
  <si>
    <t>СМ-558.0102-38</t>
  </si>
  <si>
    <t>СМ-558.0102-265</t>
  </si>
  <si>
    <t>СМ-558.0102-266</t>
  </si>
  <si>
    <t>СМ-558.0102-267</t>
  </si>
  <si>
    <t>СМ-558.0102-268</t>
  </si>
  <si>
    <t>СМ-558.0102-269</t>
  </si>
  <si>
    <t>СМ-558.0102-270</t>
  </si>
  <si>
    <t>СМ-558.0102-271</t>
  </si>
  <si>
    <t>СМ-558.0102-272</t>
  </si>
  <si>
    <t>СМ-558.0102-275</t>
  </si>
  <si>
    <t>СМ-558.0102-276</t>
  </si>
  <si>
    <t>СМ-558.0102-278</t>
  </si>
  <si>
    <t>СМ-558.0102-279</t>
  </si>
  <si>
    <t>СМ-558.0102-280</t>
  </si>
  <si>
    <t>СМ-558.0102-281</t>
  </si>
  <si>
    <t>СМ-558.0102-282</t>
  </si>
  <si>
    <t>СМ-558.0102-290</t>
  </si>
  <si>
    <t>СМ-558.0102-291</t>
  </si>
  <si>
    <t>Карман</t>
  </si>
  <si>
    <t>СМ-558.0102-292</t>
  </si>
  <si>
    <t>Щёчка</t>
  </si>
  <si>
    <t>СМ-558.0102-39</t>
  </si>
  <si>
    <t>СМ-558.0102-59</t>
  </si>
  <si>
    <t>СМ-558.0102-295</t>
  </si>
  <si>
    <t>СМ-558.0102-296</t>
  </si>
  <si>
    <t>СМ-558.0102-297</t>
  </si>
  <si>
    <t>СМ-558.0102-190</t>
  </si>
  <si>
    <t>СМ-558.0102-300</t>
  </si>
  <si>
    <t>СМ-558.0102-301</t>
  </si>
  <si>
    <t>СМ-558.0102-302</t>
  </si>
  <si>
    <t>СМ-558.0102-310</t>
  </si>
  <si>
    <t>СМ-558.0102-167</t>
  </si>
  <si>
    <t>СМ-558.0102-200</t>
  </si>
  <si>
    <t>СМ-558.0102-315</t>
  </si>
  <si>
    <t>СМ-558.0102-316</t>
  </si>
  <si>
    <t>СМ-558.0102-330</t>
  </si>
  <si>
    <t xml:space="preserve">Крышка </t>
  </si>
  <si>
    <t>СМ-558.0102-58</t>
  </si>
  <si>
    <t>СМ-558.0102-133</t>
  </si>
  <si>
    <t>СМ-558.0102-331</t>
  </si>
  <si>
    <t>СМ-558.0102-333</t>
  </si>
  <si>
    <t>СМ-558.0102-334</t>
  </si>
  <si>
    <t>СМ-558.0102-712</t>
  </si>
  <si>
    <t>СМ-558.0102-713</t>
  </si>
  <si>
    <t>СМ-558.0102-173</t>
  </si>
  <si>
    <t>СМ-558.0102-340</t>
  </si>
  <si>
    <t>СМ-558.0102-341</t>
  </si>
  <si>
    <t>СМ-558.0102-342</t>
  </si>
  <si>
    <t>СМ-558.0102-343</t>
  </si>
  <si>
    <t>СМ-558.0102-344</t>
  </si>
  <si>
    <t>Колодки</t>
  </si>
  <si>
    <t>ПСБ</t>
  </si>
  <si>
    <t>СМ-558.0102-370</t>
  </si>
  <si>
    <t>СМ-558.0102-40</t>
  </si>
  <si>
    <t>СМ-558.0102-136</t>
  </si>
  <si>
    <t>СМ-558.0102-137</t>
  </si>
  <si>
    <t>СМ-558.0102-380</t>
  </si>
  <si>
    <t>СМ-558.0102-390</t>
  </si>
  <si>
    <t>СМ-558.0102-391</t>
  </si>
  <si>
    <t>СМ-558.0102-395</t>
  </si>
  <si>
    <t>СМ-558.0102-400</t>
  </si>
  <si>
    <t>СМ-558.0102-410</t>
  </si>
  <si>
    <t>СМ-558.0102-411</t>
  </si>
  <si>
    <t>СМ-558.0102-415</t>
  </si>
  <si>
    <t>СМ-558.0102-416</t>
  </si>
  <si>
    <t>СМ-558.0102-430</t>
  </si>
  <si>
    <t>СМ-558.0102-431</t>
  </si>
  <si>
    <t>СМ-558.0102-432</t>
  </si>
  <si>
    <t>СМ-558.0102-435</t>
  </si>
  <si>
    <t>СМ-558.0102-436</t>
  </si>
  <si>
    <t>340х398х20</t>
  </si>
  <si>
    <t>СМ-558.0102-440</t>
  </si>
  <si>
    <t>СМ-558.0102-441</t>
  </si>
  <si>
    <t>СМ-558.0102-371</t>
  </si>
  <si>
    <t>СМ-558.0102-41</t>
  </si>
  <si>
    <t>СМ-558.0102-138</t>
  </si>
  <si>
    <t>СМ-558.0102-381</t>
  </si>
  <si>
    <t>СМ-558.0102-389</t>
  </si>
  <si>
    <t>СМ-558.0102-396</t>
  </si>
  <si>
    <t>СМ-558.0102-412</t>
  </si>
  <si>
    <t>СМ-558.0102-413</t>
  </si>
  <si>
    <t>СМ-558.0102-417</t>
  </si>
  <si>
    <t>СМ-558.0102-418</t>
  </si>
  <si>
    <t>СМ-558.0102-372</t>
  </si>
  <si>
    <t>СМ-558.0102-42</t>
  </si>
  <si>
    <t>СМ-558.0102-139</t>
  </si>
  <si>
    <t>СМ-558.0102-382</t>
  </si>
  <si>
    <t>СМ-558.0102-397</t>
  </si>
  <si>
    <t>СМ-558.0102-721</t>
  </si>
  <si>
    <t>СМ-558.0102-722</t>
  </si>
  <si>
    <t>Уплотнитель</t>
  </si>
  <si>
    <t>4х4х1110</t>
  </si>
  <si>
    <t>СМ-558.0102-724</t>
  </si>
  <si>
    <t>СМ-558.0102-419</t>
  </si>
  <si>
    <t>СМ-558.0102-463</t>
  </si>
  <si>
    <t>СМ-558.0102-464</t>
  </si>
  <si>
    <t>СМ-558.0102-465</t>
  </si>
  <si>
    <t>СМ-558.0102-470</t>
  </si>
  <si>
    <t>342х451х20</t>
  </si>
  <si>
    <t>СМ-558.0102-474</t>
  </si>
  <si>
    <t>СМ-558.0102-480</t>
  </si>
  <si>
    <t>СМ-558.0102-481</t>
  </si>
  <si>
    <t>Труба</t>
  </si>
  <si>
    <t>СМ-558.0102-482</t>
  </si>
  <si>
    <t>СМ-558.0102-483</t>
  </si>
  <si>
    <t>Ось</t>
  </si>
  <si>
    <t>СМ-558.0102-484</t>
  </si>
  <si>
    <t>Проушина</t>
  </si>
  <si>
    <t>СМ-558.0102-485</t>
  </si>
  <si>
    <t>Кронштейн</t>
  </si>
  <si>
    <t>СМ-558.0102-486</t>
  </si>
  <si>
    <t>СМ-558.0102-490</t>
  </si>
  <si>
    <t>Кольцо</t>
  </si>
  <si>
    <t>СМ-558.0102-491</t>
  </si>
  <si>
    <t>СМ-558.0102-492</t>
  </si>
  <si>
    <t>СМ-558.0102-495</t>
  </si>
  <si>
    <t>СМ-558.0102-60</t>
  </si>
  <si>
    <t>СМ-558.0102-498</t>
  </si>
  <si>
    <t>СМ-558.0102-499</t>
  </si>
  <si>
    <t>СМ-558.0102-500</t>
  </si>
  <si>
    <t>СМ-558.0102-501</t>
  </si>
  <si>
    <t>СМ-558.0102-502</t>
  </si>
  <si>
    <t>СМ-558.0102-503</t>
  </si>
  <si>
    <t>СМ-558.0102-510</t>
  </si>
  <si>
    <t>СМ-558.0102-511</t>
  </si>
  <si>
    <t>СМ-558.0102-512</t>
  </si>
  <si>
    <t>СМ-558.0102-513</t>
  </si>
  <si>
    <t>СМ-558.0102-514</t>
  </si>
  <si>
    <t>СМ-558.0102-515</t>
  </si>
  <si>
    <t>СМ-558.0102-517</t>
  </si>
  <si>
    <t>СМ-558.0102-664</t>
  </si>
  <si>
    <t>СМ-558.0102-665</t>
  </si>
  <si>
    <t>СМ-558.0102-552</t>
  </si>
  <si>
    <t>СМ-558.0102-554</t>
  </si>
  <si>
    <t>СМ-558.0102-570</t>
  </si>
  <si>
    <t>СМ-558.0102-571</t>
  </si>
  <si>
    <t>СМ-558.0102-572</t>
  </si>
  <si>
    <t>СМ-558.0102-575</t>
  </si>
  <si>
    <t>Стенка</t>
  </si>
  <si>
    <t>СМ-558.0102-576</t>
  </si>
  <si>
    <t>СМ-558.0102-577</t>
  </si>
  <si>
    <t>СМ-558.0102-578</t>
  </si>
  <si>
    <t>СМ-558.0102-556</t>
  </si>
  <si>
    <t>Брусок</t>
  </si>
  <si>
    <t>Доска</t>
  </si>
  <si>
    <t>СМ-558.0102-557</t>
  </si>
  <si>
    <t>СМ-558.0102-563</t>
  </si>
  <si>
    <t>Резина</t>
  </si>
  <si>
    <t>СМ-558.0102-564</t>
  </si>
  <si>
    <t>СМ-558.0102-566</t>
  </si>
  <si>
    <t>СМ-558.0102-568</t>
  </si>
  <si>
    <t>СМ-558.0102-580</t>
  </si>
  <si>
    <t>Фанера</t>
  </si>
  <si>
    <t>СМ-558.0102-584</t>
  </si>
  <si>
    <t>Наполнитель</t>
  </si>
  <si>
    <t>375Х462</t>
  </si>
  <si>
    <t>СМ-558.0102-550</t>
  </si>
  <si>
    <t>СМ-558.0102-551</t>
  </si>
  <si>
    <t>СМ-558.0102-553</t>
  </si>
  <si>
    <t>СМ-558.0102-555</t>
  </si>
  <si>
    <t>СМ-558.0102-559</t>
  </si>
  <si>
    <t>СМ-558.0102-561</t>
  </si>
  <si>
    <t>СМ-558.0102-562</t>
  </si>
  <si>
    <t>СМ-558.0102-567</t>
  </si>
  <si>
    <t>196х324</t>
  </si>
  <si>
    <t>СМ-558.0102-560</t>
  </si>
  <si>
    <t>Шуруп 1-3х13.019 ГОСТ1144-80</t>
  </si>
  <si>
    <t>Шуруп 1-3х13.019 ГОСТ1145-80</t>
  </si>
  <si>
    <t>СМ-558.0102-605</t>
  </si>
  <si>
    <t>СМ-558.0102-606</t>
  </si>
  <si>
    <t>СМ-558.0102-607</t>
  </si>
  <si>
    <t>СМ-558.0102-608</t>
  </si>
  <si>
    <t>СМ-558.0102-609</t>
  </si>
  <si>
    <t>СМ-558.0102-610</t>
  </si>
  <si>
    <t>СМ-558.0102-611</t>
  </si>
  <si>
    <t>СМ-558.0102-612</t>
  </si>
  <si>
    <t>СМ-558.0102-613</t>
  </si>
  <si>
    <t>СМ-558.0102-614</t>
  </si>
  <si>
    <t>СМ-558.0102-615</t>
  </si>
  <si>
    <t>СМ-558.0102-619</t>
  </si>
  <si>
    <t>СМ-558.0102-620</t>
  </si>
  <si>
    <t>СМ-558.0102-621</t>
  </si>
  <si>
    <t>СМ-558.0102-622</t>
  </si>
  <si>
    <t>СМ-558.0102-623</t>
  </si>
  <si>
    <t>СМ-558.0102-624</t>
  </si>
  <si>
    <t>СМ-558.0102-625</t>
  </si>
  <si>
    <t>СМ-558.0102-626</t>
  </si>
  <si>
    <t>Боковина</t>
  </si>
  <si>
    <t>СМ-558.0102-629</t>
  </si>
  <si>
    <t>Ребро</t>
  </si>
  <si>
    <t>СМ-558.0102-630</t>
  </si>
  <si>
    <t>СМ-558.0102-631</t>
  </si>
  <si>
    <t>СМ-558.0102-632</t>
  </si>
  <si>
    <t>СМ-558.0102-633</t>
  </si>
  <si>
    <t>СМ-558.0102-634</t>
  </si>
  <si>
    <t>СМ-558.0102-640</t>
  </si>
  <si>
    <t>10ХСНД</t>
  </si>
  <si>
    <t>СМ-558.0102-641</t>
  </si>
  <si>
    <t>Ст20</t>
  </si>
  <si>
    <t>СМ-558.0102-642</t>
  </si>
  <si>
    <t>СМ-558.0102-643</t>
  </si>
  <si>
    <t>Ст45</t>
  </si>
  <si>
    <t>Шест.h12</t>
  </si>
  <si>
    <t>СМ-558.0102-600</t>
  </si>
  <si>
    <t xml:space="preserve">Резина </t>
  </si>
  <si>
    <t>8х1,6х22</t>
  </si>
  <si>
    <t>СМ-558.0102-645</t>
  </si>
  <si>
    <t>СМ-558.0102-646</t>
  </si>
  <si>
    <t>СМ-558.0102-647</t>
  </si>
  <si>
    <t>СМ-558.0102-648</t>
  </si>
  <si>
    <t>СМ-558.0102-649</t>
  </si>
  <si>
    <t>СМ-558.0102-650</t>
  </si>
  <si>
    <t>08кп</t>
  </si>
  <si>
    <t>СМ-558.0102-651</t>
  </si>
  <si>
    <t>СМ-558.0102-652</t>
  </si>
  <si>
    <t xml:space="preserve"> Болт М8-6gх30.88.40Х.019 ГОСТ 7798-70</t>
  </si>
  <si>
    <t>Винт М4-6gх10.66.016 Р 50403-92</t>
  </si>
  <si>
    <t>Гайка М8-6Н.5.019 ГОСТ 5915-70</t>
  </si>
  <si>
    <t>Шайба С.12.01.08кп.019 ГОСТ 11371-78</t>
  </si>
  <si>
    <t>Шплинт 3,2х20.019 ГОСТ 397-79</t>
  </si>
  <si>
    <t>Ось 6-12f9х100.45.1.140-179Ц9.хр ГОСТ 9650-80</t>
  </si>
  <si>
    <t>Замок ЗВ 7-12 ГОСТ5089-90</t>
  </si>
  <si>
    <t>Шайба 8.01.08кп.019 ГОСТ10450-78</t>
  </si>
  <si>
    <t>СМ-558.0102-671</t>
  </si>
  <si>
    <t>680х20</t>
  </si>
  <si>
    <t>СМ-558.0102-672</t>
  </si>
  <si>
    <t>250х20</t>
  </si>
  <si>
    <t>СМ-558.0102-670</t>
  </si>
  <si>
    <t>Ст3</t>
  </si>
  <si>
    <t>СМ-558.0102-673</t>
  </si>
  <si>
    <t>780х260</t>
  </si>
  <si>
    <t>СМ-558.0102-674</t>
  </si>
  <si>
    <t>730х20</t>
  </si>
  <si>
    <t>СМ-558.0102-676</t>
  </si>
  <si>
    <t>СМ-558.0102-677</t>
  </si>
  <si>
    <t>СМ-558.0102-678</t>
  </si>
  <si>
    <t>СМ-558.0102-679</t>
  </si>
  <si>
    <t>СМ-558.0102-680</t>
  </si>
  <si>
    <t>СМ-558.0102-681</t>
  </si>
  <si>
    <t>СМ-558.0102-682</t>
  </si>
  <si>
    <t>СМ-558.0102-685</t>
  </si>
  <si>
    <t>84х20</t>
  </si>
  <si>
    <t>СМ-558.0102-686</t>
  </si>
  <si>
    <t>124х20</t>
  </si>
  <si>
    <t>СМ-558.0102-687</t>
  </si>
  <si>
    <t>344х20</t>
  </si>
  <si>
    <t>СМ-558.0102-688</t>
  </si>
  <si>
    <t>344х24</t>
  </si>
  <si>
    <t>СМ-558.0102-695</t>
  </si>
  <si>
    <t>СМ-558.0102-696</t>
  </si>
  <si>
    <t>СМ-558.0102-697</t>
  </si>
  <si>
    <t>30х26</t>
  </si>
  <si>
    <t>СМ-558.0102-698</t>
  </si>
  <si>
    <t>50х34</t>
  </si>
  <si>
    <t>СМ-558.0102-699</t>
  </si>
  <si>
    <t>Ст21</t>
  </si>
  <si>
    <t>30х30</t>
  </si>
  <si>
    <t>СМ-558.0102-705</t>
  </si>
  <si>
    <t>Пружина</t>
  </si>
  <si>
    <t>Лента 60С2а-2п-1,0х30 ГОСТ 21996-76</t>
  </si>
  <si>
    <t>СМ-558.0102-706</t>
  </si>
  <si>
    <t>30х14</t>
  </si>
  <si>
    <t>СМ-558.0102-707</t>
  </si>
  <si>
    <t>34х18</t>
  </si>
  <si>
    <t>А51243-159</t>
  </si>
  <si>
    <t>А51243-166</t>
  </si>
  <si>
    <t xml:space="preserve"> Болт М6-6gх14.88.40Х.019 ГОСТ 7798-70</t>
  </si>
  <si>
    <t xml:space="preserve"> Болт М8-6gх14.88.40Х.019 ГОСТ 7798-70</t>
  </si>
  <si>
    <t>200х25</t>
  </si>
  <si>
    <t>196х25</t>
  </si>
  <si>
    <t>386х25х17</t>
  </si>
  <si>
    <t>349х398х20</t>
  </si>
  <si>
    <t>386х444х3</t>
  </si>
  <si>
    <t>395х444х3</t>
  </si>
  <si>
    <t>Винт М4-6gх6.22Н.016 ГОСТ Р 50383-92</t>
  </si>
  <si>
    <t>СМ-558.0102-725</t>
  </si>
  <si>
    <t>СМ-558.0102-729</t>
  </si>
  <si>
    <t>СМ-558.0102-727</t>
  </si>
  <si>
    <t>Резина ОСТ В 38.0530-86 1гр.2045</t>
  </si>
  <si>
    <t>СМ-558.0102-726</t>
  </si>
  <si>
    <t>Орг.стекло</t>
  </si>
  <si>
    <t>130х120</t>
  </si>
  <si>
    <t>120х25</t>
  </si>
  <si>
    <t>СМ-558.0102-728</t>
  </si>
  <si>
    <t>110х25</t>
  </si>
  <si>
    <t>6884 м</t>
  </si>
  <si>
    <t>275х25х17</t>
  </si>
  <si>
    <t>388х25х17</t>
  </si>
  <si>
    <t>445х25х17</t>
  </si>
  <si>
    <t>497х388х3</t>
  </si>
  <si>
    <t>Кр.18</t>
  </si>
  <si>
    <t>СМ-558.0102-166</t>
  </si>
  <si>
    <t>СМ-558.0102-168</t>
  </si>
  <si>
    <t>СМ-558.0102-169</t>
  </si>
  <si>
    <t>СМ-558.0102-170</t>
  </si>
  <si>
    <t>457Х253</t>
  </si>
  <si>
    <t>162х157</t>
  </si>
  <si>
    <t>414х182</t>
  </si>
  <si>
    <t>174х157</t>
  </si>
  <si>
    <t>222х157</t>
  </si>
  <si>
    <t>509х182</t>
  </si>
  <si>
    <t>647х182</t>
  </si>
  <si>
    <t>290х157</t>
  </si>
  <si>
    <t>Кр.8</t>
  </si>
  <si>
    <t>260х260</t>
  </si>
  <si>
    <t>230х230</t>
  </si>
  <si>
    <t>680х347</t>
  </si>
  <si>
    <t>65х20</t>
  </si>
  <si>
    <t>636х546</t>
  </si>
  <si>
    <t>38х20</t>
  </si>
  <si>
    <t>38х7</t>
  </si>
  <si>
    <t>36х20</t>
  </si>
  <si>
    <t>70х40</t>
  </si>
  <si>
    <t>30х20</t>
  </si>
  <si>
    <t>627х65</t>
  </si>
  <si>
    <t>407х65</t>
  </si>
  <si>
    <t>445х65</t>
  </si>
  <si>
    <t>469х65</t>
  </si>
  <si>
    <t>564х65</t>
  </si>
  <si>
    <t>702х65</t>
  </si>
  <si>
    <t>1037х65</t>
  </si>
  <si>
    <t>737х65</t>
  </si>
  <si>
    <t>412х65</t>
  </si>
  <si>
    <t>450х65</t>
  </si>
  <si>
    <t>1017х65</t>
  </si>
  <si>
    <t>1237х65</t>
  </si>
  <si>
    <t>2207х65</t>
  </si>
  <si>
    <t>459х65</t>
  </si>
  <si>
    <t>159х65</t>
  </si>
  <si>
    <t>334х65</t>
  </si>
  <si>
    <t>1259х65</t>
  </si>
  <si>
    <t>569х65</t>
  </si>
  <si>
    <t>537х24</t>
  </si>
  <si>
    <t>237х24</t>
  </si>
  <si>
    <t>412х24</t>
  </si>
  <si>
    <t>627х24</t>
  </si>
  <si>
    <t>407х24</t>
  </si>
  <si>
    <t>445х24</t>
  </si>
  <si>
    <t>469х24</t>
  </si>
  <si>
    <t>564х24</t>
  </si>
  <si>
    <t>702х24</t>
  </si>
  <si>
    <t>459х81</t>
  </si>
  <si>
    <t>159х81</t>
  </si>
  <si>
    <t>334х81</t>
  </si>
  <si>
    <t>624х81</t>
  </si>
  <si>
    <t>148х81</t>
  </si>
  <si>
    <t>655х81</t>
  </si>
  <si>
    <t>1259х81</t>
  </si>
  <si>
    <t>450х81</t>
  </si>
  <si>
    <t>560х81</t>
  </si>
  <si>
    <t>503х81</t>
  </si>
  <si>
    <t>18х12</t>
  </si>
  <si>
    <t>14х12</t>
  </si>
  <si>
    <t>35х8</t>
  </si>
  <si>
    <t>10х17</t>
  </si>
  <si>
    <t>110х10</t>
  </si>
  <si>
    <t>422х10</t>
  </si>
  <si>
    <t>380х10</t>
  </si>
  <si>
    <t>572х482</t>
  </si>
  <si>
    <t>28х8</t>
  </si>
  <si>
    <t>416х246</t>
  </si>
  <si>
    <t>454х246</t>
  </si>
  <si>
    <t>478х246</t>
  </si>
  <si>
    <t>573х246</t>
  </si>
  <si>
    <t>711х246</t>
  </si>
  <si>
    <t>50х38</t>
  </si>
  <si>
    <t>84х10</t>
  </si>
  <si>
    <t>СМ-558.0102-195</t>
  </si>
  <si>
    <t>200х10</t>
  </si>
  <si>
    <t>218х10</t>
  </si>
  <si>
    <t>262х10</t>
  </si>
  <si>
    <t>356х10</t>
  </si>
  <si>
    <t>495х10</t>
  </si>
  <si>
    <t>СМ-558.0102-205</t>
  </si>
  <si>
    <t>352х182</t>
  </si>
  <si>
    <t>390х182</t>
  </si>
  <si>
    <t>1046х421</t>
  </si>
  <si>
    <t>1037х24</t>
  </si>
  <si>
    <t>832х10</t>
  </si>
  <si>
    <t>261х10</t>
  </si>
  <si>
    <t>982х357</t>
  </si>
  <si>
    <t>220х25</t>
  </si>
  <si>
    <t>216х25</t>
  </si>
  <si>
    <t>746х421</t>
  </si>
  <si>
    <t>737х24</t>
  </si>
  <si>
    <t>532х10</t>
  </si>
  <si>
    <t>546х421</t>
  </si>
  <si>
    <t>293х24</t>
  </si>
  <si>
    <t>330х24</t>
  </si>
  <si>
    <t>292х65</t>
  </si>
  <si>
    <t>291х65</t>
  </si>
  <si>
    <t>238х65</t>
  </si>
  <si>
    <t>238х24</t>
  </si>
  <si>
    <t>204х10</t>
  </si>
  <si>
    <t>482Х357</t>
  </si>
  <si>
    <t>146Х10</t>
  </si>
  <si>
    <t>277х10</t>
  </si>
  <si>
    <t>224х10</t>
  </si>
  <si>
    <t>287х332</t>
  </si>
  <si>
    <t>246х459</t>
  </si>
  <si>
    <t>165х130</t>
  </si>
  <si>
    <t>125х9</t>
  </si>
  <si>
    <t>450х24</t>
  </si>
  <si>
    <t>372х81</t>
  </si>
  <si>
    <t>247х10</t>
  </si>
  <si>
    <t>395х182</t>
  </si>
  <si>
    <t>546х416</t>
  </si>
  <si>
    <t>352х482</t>
  </si>
  <si>
    <t>1350х715</t>
  </si>
  <si>
    <t>1337х24</t>
  </si>
  <si>
    <t>490х10</t>
  </si>
  <si>
    <t>1179х10</t>
  </si>
  <si>
    <t>1350х1030</t>
  </si>
  <si>
    <t>1350х1250</t>
  </si>
  <si>
    <t>2220х1350</t>
  </si>
  <si>
    <t>452х81</t>
  </si>
  <si>
    <t>562х81</t>
  </si>
  <si>
    <t>395х25х17</t>
  </si>
  <si>
    <t>394х25х17</t>
  </si>
  <si>
    <t>СМ-558.0102-573</t>
  </si>
  <si>
    <t>СМ-558.0102-574</t>
  </si>
  <si>
    <t>Кр Ст20</t>
  </si>
  <si>
    <t>СМ-558.0102-675</t>
  </si>
  <si>
    <t>647х592</t>
  </si>
  <si>
    <t>1017х24</t>
  </si>
  <si>
    <t>1237х24</t>
  </si>
  <si>
    <t>2207х24</t>
  </si>
  <si>
    <t>76х40</t>
  </si>
  <si>
    <t>Кр.25</t>
  </si>
  <si>
    <t>8х1,6х23</t>
  </si>
  <si>
    <t>806х10</t>
  </si>
  <si>
    <t>1026х10</t>
  </si>
  <si>
    <t>1178х10</t>
  </si>
  <si>
    <t>2000х10</t>
  </si>
  <si>
    <t>Труба Г20Х</t>
  </si>
  <si>
    <t>198х1,6</t>
  </si>
  <si>
    <t>Кр. Ст20</t>
  </si>
  <si>
    <t>41х33</t>
  </si>
  <si>
    <t>56х21</t>
  </si>
  <si>
    <t>Кр. Ст3</t>
  </si>
  <si>
    <t>Ст 20</t>
  </si>
  <si>
    <t>62х28</t>
  </si>
  <si>
    <t>72х62</t>
  </si>
  <si>
    <t>715х660</t>
  </si>
  <si>
    <t>443х65</t>
  </si>
  <si>
    <t>569х81</t>
  </si>
  <si>
    <t>647х24</t>
  </si>
  <si>
    <t>68х65</t>
  </si>
  <si>
    <t>697х10</t>
  </si>
  <si>
    <t>168х10</t>
  </si>
  <si>
    <t>253х10</t>
  </si>
  <si>
    <t>394х246</t>
  </si>
  <si>
    <t>352х44</t>
  </si>
  <si>
    <t>490х44</t>
  </si>
  <si>
    <t>206х44</t>
  </si>
  <si>
    <t>405х44</t>
  </si>
  <si>
    <t>344х196</t>
  </si>
  <si>
    <t>Бусок</t>
  </si>
  <si>
    <t>315х13</t>
  </si>
  <si>
    <t>450х13</t>
  </si>
  <si>
    <t>200х13</t>
  </si>
  <si>
    <t>395х13</t>
  </si>
  <si>
    <t>394х15</t>
  </si>
  <si>
    <t>216х15</t>
  </si>
  <si>
    <t>532х15</t>
  </si>
  <si>
    <t>415х15</t>
  </si>
  <si>
    <t>130х10</t>
  </si>
  <si>
    <t>370х10</t>
  </si>
  <si>
    <t>532х445</t>
  </si>
  <si>
    <t>110х44</t>
  </si>
  <si>
    <t>160х44</t>
  </si>
  <si>
    <t>153х110</t>
  </si>
  <si>
    <t>333х110</t>
  </si>
  <si>
    <t>370х110</t>
  </si>
  <si>
    <t>153х113</t>
  </si>
  <si>
    <t>482Х395</t>
  </si>
  <si>
    <t>1600Х600</t>
  </si>
  <si>
    <t>95Х70</t>
  </si>
  <si>
    <t>119Х65</t>
  </si>
  <si>
    <t>587Х65</t>
  </si>
  <si>
    <t>668Х65</t>
  </si>
  <si>
    <t>1130Х65</t>
  </si>
  <si>
    <t>470Х81</t>
  </si>
  <si>
    <t>136Х81</t>
  </si>
  <si>
    <t>562Х81</t>
  </si>
  <si>
    <t>452Х81</t>
  </si>
  <si>
    <t>50Х38</t>
  </si>
  <si>
    <t>40Х38</t>
  </si>
  <si>
    <t>20Х38</t>
  </si>
  <si>
    <t>34Х29</t>
  </si>
  <si>
    <t>29Х25</t>
  </si>
  <si>
    <t>230Х166</t>
  </si>
  <si>
    <t>105Х25</t>
  </si>
  <si>
    <t>38х18</t>
  </si>
  <si>
    <t>36х18</t>
  </si>
  <si>
    <t>159х24</t>
  </si>
  <si>
    <t>587х24</t>
  </si>
  <si>
    <t>679х24</t>
  </si>
  <si>
    <t>1130х24</t>
  </si>
  <si>
    <t>86х50</t>
  </si>
  <si>
    <t>90х71</t>
  </si>
  <si>
    <t>95х10</t>
  </si>
  <si>
    <t>432х10</t>
  </si>
  <si>
    <t>466х10</t>
  </si>
  <si>
    <t>492х10</t>
  </si>
  <si>
    <t>18х18</t>
  </si>
  <si>
    <t>44х14</t>
  </si>
  <si>
    <t>СМ-558.0102-660</t>
  </si>
  <si>
    <t>364х178</t>
  </si>
  <si>
    <t>СМ-558.0102-661</t>
  </si>
  <si>
    <t>Накладка</t>
  </si>
  <si>
    <t>181х84</t>
  </si>
  <si>
    <t>СМ-558.0102-662</t>
  </si>
  <si>
    <t>310х280</t>
  </si>
  <si>
    <t>304х20</t>
  </si>
  <si>
    <t>164х20</t>
  </si>
  <si>
    <t>431х256</t>
  </si>
  <si>
    <t>344х35</t>
  </si>
  <si>
    <t>903х20</t>
  </si>
  <si>
    <t>840х300</t>
  </si>
  <si>
    <t>1184х300</t>
  </si>
  <si>
    <t>320х180</t>
  </si>
  <si>
    <t>57х40</t>
  </si>
  <si>
    <t>58х30</t>
  </si>
  <si>
    <t>СМ-558.0102-710</t>
  </si>
  <si>
    <t>60х35</t>
  </si>
  <si>
    <t>СМ-558.0102-711</t>
  </si>
  <si>
    <t>240х240</t>
  </si>
  <si>
    <t>210х210</t>
  </si>
  <si>
    <t>430х160</t>
  </si>
  <si>
    <t>400х130</t>
  </si>
  <si>
    <t>390х25</t>
  </si>
</sst>
</file>

<file path=xl/styles.xml><?xml version="1.0" encoding="utf-8"?>
<styleSheet xmlns="http://schemas.openxmlformats.org/spreadsheetml/2006/main">
  <fonts count="2"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32">
    <xf numFmtId="0" fontId="0" fillId="0" borderId="0" xfId="0"/>
    <xf numFmtId="0" fontId="1" fillId="0" borderId="1" xfId="1" applyBorder="1" applyAlignment="1">
      <alignment horizontal="center" vertical="center"/>
    </xf>
    <xf numFmtId="0" fontId="1" fillId="0" borderId="1" xfId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2" xfId="1" applyBorder="1" applyAlignment="1">
      <alignment horizontal="center" vertical="center"/>
    </xf>
    <xf numFmtId="0" fontId="1" fillId="0" borderId="3" xfId="1" applyBorder="1" applyAlignment="1">
      <alignment horizontal="center" vertical="center"/>
    </xf>
    <xf numFmtId="1" fontId="1" fillId="0" borderId="3" xfId="1" applyNumberFormat="1" applyBorder="1" applyAlignment="1">
      <alignment horizontal="center" vertical="center" wrapText="1"/>
    </xf>
    <xf numFmtId="0" fontId="1" fillId="0" borderId="3" xfId="1" applyBorder="1" applyAlignment="1">
      <alignment horizontal="center" vertical="center" wrapText="1"/>
    </xf>
    <xf numFmtId="0" fontId="1" fillId="0" borderId="4" xfId="1" applyBorder="1" applyAlignment="1">
      <alignment horizontal="center" vertical="center"/>
    </xf>
    <xf numFmtId="0" fontId="0" fillId="0" borderId="1" xfId="0" applyBorder="1"/>
    <xf numFmtId="0" fontId="0" fillId="0" borderId="4" xfId="0" applyBorder="1"/>
    <xf numFmtId="0" fontId="0" fillId="2" borderId="1" xfId="0" applyFill="1" applyBorder="1"/>
    <xf numFmtId="0" fontId="0" fillId="0" borderId="5" xfId="0" applyBorder="1"/>
    <xf numFmtId="0" fontId="0" fillId="0" borderId="1" xfId="0" applyBorder="1" applyAlignment="1">
      <alignment horizontal="center" vertical="center"/>
    </xf>
    <xf numFmtId="0" fontId="0" fillId="0" borderId="6" xfId="0" applyBorder="1"/>
    <xf numFmtId="0" fontId="0" fillId="0" borderId="7" xfId="0" applyBorder="1"/>
    <xf numFmtId="0" fontId="0" fillId="0" borderId="7" xfId="0" applyBorder="1" applyAlignment="1">
      <alignment horizontal="center" vertical="center"/>
    </xf>
    <xf numFmtId="0" fontId="0" fillId="0" borderId="8" xfId="0" applyBorder="1"/>
    <xf numFmtId="0" fontId="1" fillId="0" borderId="9" xfId="1" applyBorder="1" applyAlignment="1">
      <alignment horizontal="center" vertical="center" wrapText="1"/>
    </xf>
    <xf numFmtId="0" fontId="1" fillId="0" borderId="10" xfId="1" applyBorder="1" applyAlignment="1">
      <alignment horizontal="center" vertical="center"/>
    </xf>
    <xf numFmtId="1" fontId="1" fillId="0" borderId="3" xfId="1" applyNumberForma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1" xfId="0" applyBorder="1"/>
    <xf numFmtId="0" fontId="0" fillId="0" borderId="12" xfId="0" applyBorder="1"/>
    <xf numFmtId="0" fontId="0" fillId="0" borderId="12" xfId="0" applyBorder="1" applyAlignment="1">
      <alignment horizontal="center"/>
    </xf>
    <xf numFmtId="0" fontId="0" fillId="3" borderId="1" xfId="0" applyFill="1" applyBorder="1"/>
    <xf numFmtId="0" fontId="0" fillId="0" borderId="13" xfId="0" applyBorder="1"/>
    <xf numFmtId="0" fontId="0" fillId="0" borderId="14" xfId="0" applyBorder="1"/>
    <xf numFmtId="0" fontId="0" fillId="0" borderId="14" xfId="0" applyBorder="1" applyAlignment="1">
      <alignment horizontal="center"/>
    </xf>
    <xf numFmtId="0" fontId="0" fillId="3" borderId="12" xfId="0" applyFill="1" applyBorder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34"/>
  <sheetViews>
    <sheetView tabSelected="1" zoomScale="80" zoomScaleNormal="80" workbookViewId="0">
      <pane ySplit="1" topLeftCell="A2" activePane="bottomLeft" state="frozen"/>
      <selection pane="bottomLeft" activeCell="E2" sqref="E2:M30"/>
    </sheetView>
  </sheetViews>
  <sheetFormatPr defaultRowHeight="15.6"/>
  <cols>
    <col min="1" max="1" width="6.19921875" customWidth="1"/>
    <col min="2" max="2" width="21.69921875" customWidth="1"/>
    <col min="3" max="3" width="10.5" style="23" customWidth="1"/>
    <col min="4" max="4" width="20" customWidth="1"/>
    <col min="5" max="5" width="46.09765625" customWidth="1"/>
    <col min="6" max="6" width="36" style="3" customWidth="1"/>
    <col min="7" max="7" width="10" style="3" customWidth="1"/>
    <col min="8" max="8" width="13.09765625" style="3" customWidth="1"/>
    <col min="9" max="9" width="11.8984375" customWidth="1"/>
    <col min="10" max="10" width="15" customWidth="1"/>
    <col min="11" max="11" width="15.09765625" style="3" customWidth="1"/>
    <col min="13" max="13" width="12.19921875" customWidth="1"/>
  </cols>
  <sheetData>
    <row r="1" spans="1:13" s="3" customFormat="1" ht="43.8" thickTop="1">
      <c r="A1" s="4"/>
      <c r="B1" s="5" t="s">
        <v>0</v>
      </c>
      <c r="C1" s="20" t="s">
        <v>3</v>
      </c>
      <c r="D1" s="5" t="s">
        <v>1</v>
      </c>
      <c r="E1" s="5" t="s">
        <v>2</v>
      </c>
      <c r="F1" s="7" t="s">
        <v>4</v>
      </c>
      <c r="G1" s="7" t="s">
        <v>18</v>
      </c>
      <c r="H1" s="2" t="s">
        <v>19</v>
      </c>
      <c r="I1" s="5" t="s">
        <v>5</v>
      </c>
      <c r="J1" s="5" t="s">
        <v>6</v>
      </c>
      <c r="K1" s="6" t="s">
        <v>42</v>
      </c>
      <c r="L1" s="18" t="s">
        <v>7</v>
      </c>
      <c r="M1" s="19" t="s">
        <v>8</v>
      </c>
    </row>
    <row r="2" spans="1:13" s="3" customFormat="1">
      <c r="A2" s="8"/>
      <c r="B2" s="9" t="s">
        <v>41</v>
      </c>
      <c r="C2" s="21">
        <v>2</v>
      </c>
      <c r="D2" s="9" t="s">
        <v>40</v>
      </c>
      <c r="E2" s="2" t="str">
        <f>IFERROR(INDEX(Лист2!$A$3:$H$314,MATCH(Лист1!$D2,Лист2!$A$3:$A$314,0),MATCH(Лист1!E$1,Лист2!$A$1:$H$1,0)),"")</f>
        <v/>
      </c>
      <c r="F2" s="2" t="str">
        <f>IFERROR(INDEX(Лист2!$A$3:$H$314,MATCH(Лист1!$D2,Лист2!$A$3:$A$314,0),MATCH(Лист1!F$1,Лист2!$A$1:$H$1,0)),"")</f>
        <v/>
      </c>
      <c r="G2" s="2" t="str">
        <f>IFERROR(INDEX(Лист2!$A$3:$H$314,MATCH(Лист1!$D2,Лист2!$A$3:$A$314,0),MATCH(Лист1!G$1,Лист2!$A$1:$H$1,0)),"")</f>
        <v/>
      </c>
      <c r="H2" s="2" t="str">
        <f>IFERROR(INDEX(Лист2!$A$3:$H$314,MATCH(Лист1!$D2,Лист2!$A$3:$A$314,0),MATCH(Лист1!H$1,Лист2!$A$1:$H$1,0)),"")</f>
        <v/>
      </c>
      <c r="I2" s="2" t="str">
        <f>IFERROR(INDEX(Лист2!$A$3:$H$314,MATCH(Лист1!$D2,Лист2!$A$3:$A$314,0),MATCH(Лист1!I$1,Лист2!$A$1:$H$1,0)),"")</f>
        <v/>
      </c>
      <c r="J2" s="2" t="str">
        <f>IFERROR(INDEX(Лист2!$A$3:$H$314,MATCH(Лист1!$D2,Лист2!$A$3:$A$314,0),MATCH(Лист1!J$1,Лист2!$A$1:$H$1,0)),"")</f>
        <v/>
      </c>
      <c r="K2" s="2" t="str">
        <f>IFERROR(INDEX(Лист2!$A$3:$H$314,MATCH(Лист1!$D2,Лист2!$A$3:$A$314,0),MATCH(Лист1!K$1,Лист2!$A$1:$H$1,0)),"")</f>
        <v/>
      </c>
      <c r="L2" s="2" t="str">
        <f>IFERROR(INDEX(Лист2!$A$3:$H$314,MATCH(Лист1!$D2,Лист2!$A$3:$A$314,0),MATCH(Лист1!L$1,Лист2!$A$1:$H$1,0)),"")</f>
        <v/>
      </c>
      <c r="M2" s="2" t="str">
        <f>IFERROR(INDEX(Лист2!$A$3:$H$314,MATCH(Лист1!$D2,Лист2!$A$3:$A$314,0),MATCH(Лист1!M$1,Лист2!$A$1:$H$1,0)),"")</f>
        <v/>
      </c>
    </row>
    <row r="3" spans="1:13">
      <c r="A3" s="10"/>
      <c r="B3" s="9"/>
      <c r="C3" s="21"/>
      <c r="D3" s="11" t="s">
        <v>9</v>
      </c>
      <c r="E3" s="2" t="str">
        <f>IFERROR(INDEX(Лист2!$A$3:$H$314,MATCH(Лист1!$D3,Лист2!$A$3:$A$314,0),MATCH(Лист1!E$1,Лист2!$A$1:$H$1,0)),"")</f>
        <v/>
      </c>
      <c r="F3" s="2" t="str">
        <f>IFERROR(INDEX(Лист2!$A$3:$H$314,MATCH(Лист1!$D3,Лист2!$A$3:$A$314,0),MATCH(Лист1!F$1,Лист2!$A$1:$H$1,0)),"")</f>
        <v/>
      </c>
      <c r="G3" s="2" t="str">
        <f>IFERROR(INDEX(Лист2!$A$3:$H$314,MATCH(Лист1!$D3,Лист2!$A$3:$A$314,0),MATCH(Лист1!G$1,Лист2!$A$1:$H$1,0)),"")</f>
        <v/>
      </c>
      <c r="H3" s="2" t="str">
        <f>IFERROR(INDEX(Лист2!$A$3:$H$314,MATCH(Лист1!$D3,Лист2!$A$3:$A$314,0),MATCH(Лист1!H$1,Лист2!$A$1:$H$1,0)),"")</f>
        <v/>
      </c>
      <c r="I3" s="2" t="str">
        <f>IFERROR(INDEX(Лист2!$A$3:$H$314,MATCH(Лист1!$D3,Лист2!$A$3:$A$314,0),MATCH(Лист1!I$1,Лист2!$A$1:$H$1,0)),"")</f>
        <v/>
      </c>
      <c r="J3" s="2" t="str">
        <f>IFERROR(INDEX(Лист2!$A$3:$H$314,MATCH(Лист1!$D3,Лист2!$A$3:$A$314,0),MATCH(Лист1!J$1,Лист2!$A$1:$H$1,0)),"")</f>
        <v/>
      </c>
      <c r="K3" s="2" t="str">
        <f>IFERROR(INDEX(Лист2!$A$3:$H$314,MATCH(Лист1!$D3,Лист2!$A$3:$A$314,0),MATCH(Лист1!K$1,Лист2!$A$1:$H$1,0)),"")</f>
        <v/>
      </c>
      <c r="L3" s="2" t="str">
        <f>IFERROR(INDEX(Лист2!$A$3:$H$314,MATCH(Лист1!$D3,Лист2!$A$3:$A$314,0),MATCH(Лист1!L$1,Лист2!$A$1:$H$1,0)),"")</f>
        <v/>
      </c>
      <c r="M3" s="2" t="str">
        <f>IFERROR(INDEX(Лист2!$A$3:$H$314,MATCH(Лист1!$D3,Лист2!$A$3:$A$314,0),MATCH(Лист1!M$1,Лист2!$A$1:$H$1,0)),"")</f>
        <v/>
      </c>
    </row>
    <row r="4" spans="1:13">
      <c r="A4" s="10"/>
      <c r="B4" s="9"/>
      <c r="C4" s="21"/>
      <c r="D4" s="11" t="s">
        <v>13</v>
      </c>
      <c r="E4" s="2" t="str">
        <f>IFERROR(INDEX(Лист2!$A$3:$H$314,MATCH(Лист1!$D4,Лист2!$A$3:$A$314,0),MATCH(Лист1!E$1,Лист2!$A$1:$H$1,0)),"")</f>
        <v>Скоба</v>
      </c>
      <c r="F4" s="2" t="str">
        <f>IFERROR(INDEX(Лист2!$A$3:$H$314,MATCH(Лист1!$D4,Лист2!$A$3:$A$314,0),MATCH(Лист1!F$1,Лист2!$A$1:$H$1,0)),"")</f>
        <v>АМг5м</v>
      </c>
      <c r="G4" s="2">
        <f>IFERROR(INDEX(Лист2!$A$3:$H$314,MATCH(Лист1!$D4,Лист2!$A$3:$A$314,0),MATCH(Лист1!G$1,Лист2!$A$1:$H$1,0)),"")</f>
        <v>1.5</v>
      </c>
      <c r="H4" s="2" t="str">
        <f>IFERROR(INDEX(Лист2!$A$3:$H$314,MATCH(Лист1!$D4,Лист2!$A$3:$A$314,0),MATCH(Лист1!H$1,Лист2!$A$1:$H$1,0)),"")</f>
        <v>65х20</v>
      </c>
      <c r="I4" s="2">
        <f>IFERROR(INDEX(Лист2!$A$3:$H$314,MATCH(Лист1!$D4,Лист2!$A$3:$A$314,0),MATCH(Лист1!I$1,Лист2!$A$1:$H$1,0)),"")</f>
        <v>3.0000000000000001E-3</v>
      </c>
      <c r="J4" s="2">
        <f>IFERROR(INDEX(Лист2!$A$3:$H$314,MATCH(Лист1!$D4,Лист2!$A$3:$A$314,0),MATCH(Лист1!J$1,Лист2!$A$1:$H$1,0)),"")</f>
        <v>3.8999999999999998E-3</v>
      </c>
      <c r="K4" s="2" t="str">
        <f>IFERROR(INDEX(Лист2!$A$3:$H$314,MATCH(Лист1!$D4,Лист2!$A$3:$A$314,0),MATCH(Лист1!K$1,Лист2!$A$1:$H$1,0)),"")</f>
        <v/>
      </c>
      <c r="L4" s="2">
        <f>IFERROR(INDEX(Лист2!$A$3:$H$314,MATCH(Лист1!$D4,Лист2!$A$3:$A$314,0),MATCH(Лист1!L$1,Лист2!$A$1:$H$1,0)),"")</f>
        <v>0</v>
      </c>
      <c r="M4" s="2" t="str">
        <f>IFERROR(INDEX(Лист2!$A$3:$H$314,MATCH(Лист1!$D4,Лист2!$A$3:$A$314,0),MATCH(Лист1!M$1,Лист2!$A$1:$H$1,0)),"")</f>
        <v/>
      </c>
    </row>
    <row r="5" spans="1:13">
      <c r="A5" s="10"/>
      <c r="B5" s="9"/>
      <c r="C5" s="21"/>
      <c r="D5" s="11" t="s">
        <v>16</v>
      </c>
      <c r="E5" s="2" t="str">
        <f>IFERROR(INDEX(Лист2!$A$3:$H$314,MATCH(Лист1!$D5,Лист2!$A$3:$A$314,0),MATCH(Лист1!E$1,Лист2!$A$1:$H$1,0)),"")</f>
        <v>Лист</v>
      </c>
      <c r="F5" s="2" t="str">
        <f>IFERROR(INDEX(Лист2!$A$3:$H$314,MATCH(Лист1!$D5,Лист2!$A$3:$A$314,0),MATCH(Лист1!F$1,Лист2!$A$1:$H$1,0)),"")</f>
        <v>АМг5м</v>
      </c>
      <c r="G5" s="2">
        <f>IFERROR(INDEX(Лист2!$A$3:$H$314,MATCH(Лист1!$D5,Лист2!$A$3:$A$314,0),MATCH(Лист1!G$1,Лист2!$A$1:$H$1,0)),"")</f>
        <v>1.5</v>
      </c>
      <c r="H5" s="2" t="str">
        <f>IFERROR(INDEX(Лист2!$A$3:$H$314,MATCH(Лист1!$D5,Лист2!$A$3:$A$314,0),MATCH(Лист1!H$1,Лист2!$A$1:$H$1,0)),"")</f>
        <v>636х546</v>
      </c>
      <c r="I5" s="2">
        <f>IFERROR(INDEX(Лист2!$A$3:$H$314,MATCH(Лист1!$D5,Лист2!$A$3:$A$314,0),MATCH(Лист1!I$1,Лист2!$A$1:$H$1,0)),"")</f>
        <v>1.22</v>
      </c>
      <c r="J5" s="2">
        <f>IFERROR(INDEX(Лист2!$A$3:$H$314,MATCH(Лист1!$D5,Лист2!$A$3:$A$314,0),MATCH(Лист1!J$1,Лист2!$A$1:$H$1,0)),"")</f>
        <v>1.59</v>
      </c>
      <c r="K5" s="2" t="str">
        <f>IFERROR(INDEX(Лист2!$A$3:$H$314,MATCH(Лист1!$D5,Лист2!$A$3:$A$314,0),MATCH(Лист1!K$1,Лист2!$A$1:$H$1,0)),"")</f>
        <v/>
      </c>
      <c r="L5" s="2">
        <f>IFERROR(INDEX(Лист2!$A$3:$H$314,MATCH(Лист1!$D5,Лист2!$A$3:$A$314,0),MATCH(Лист1!L$1,Лист2!$A$1:$H$1,0)),"")</f>
        <v>0</v>
      </c>
      <c r="M5" s="2" t="str">
        <f>IFERROR(INDEX(Лист2!$A$3:$H$314,MATCH(Лист1!$D5,Лист2!$A$3:$A$314,0),MATCH(Лист1!M$1,Лист2!$A$1:$H$1,0)),"")</f>
        <v/>
      </c>
    </row>
    <row r="6" spans="1:13">
      <c r="A6" s="10"/>
      <c r="B6" s="9"/>
      <c r="C6" s="21"/>
      <c r="D6" s="27" t="s">
        <v>20</v>
      </c>
      <c r="E6" s="2" t="str">
        <f>IFERROR(INDEX(Лист2!$A$3:$H$314,MATCH(Лист1!$D6,Лист2!$A$3:$A$314,0),MATCH(Лист1!E$1,Лист2!$A$1:$H$1,0)),"")</f>
        <v/>
      </c>
      <c r="F6" s="2" t="str">
        <f>IFERROR(INDEX(Лист2!$A$3:$H$314,MATCH(Лист1!$D6,Лист2!$A$3:$A$314,0),MATCH(Лист1!F$1,Лист2!$A$1:$H$1,0)),"")</f>
        <v/>
      </c>
      <c r="G6" s="2" t="str">
        <f>IFERROR(INDEX(Лист2!$A$3:$H$314,MATCH(Лист1!$D6,Лист2!$A$3:$A$314,0),MATCH(Лист1!G$1,Лист2!$A$1:$H$1,0)),"")</f>
        <v/>
      </c>
      <c r="H6" s="2" t="str">
        <f>IFERROR(INDEX(Лист2!$A$3:$H$314,MATCH(Лист1!$D6,Лист2!$A$3:$A$314,0),MATCH(Лист1!H$1,Лист2!$A$1:$H$1,0)),"")</f>
        <v/>
      </c>
      <c r="I6" s="2" t="str">
        <f>IFERROR(INDEX(Лист2!$A$3:$H$314,MATCH(Лист1!$D6,Лист2!$A$3:$A$314,0),MATCH(Лист1!I$1,Лист2!$A$1:$H$1,0)),"")</f>
        <v/>
      </c>
      <c r="J6" s="2" t="str">
        <f>IFERROR(INDEX(Лист2!$A$3:$H$314,MATCH(Лист1!$D6,Лист2!$A$3:$A$314,0),MATCH(Лист1!J$1,Лист2!$A$1:$H$1,0)),"")</f>
        <v/>
      </c>
      <c r="K6" s="2" t="str">
        <f>IFERROR(INDEX(Лист2!$A$3:$H$314,MATCH(Лист1!$D6,Лист2!$A$3:$A$314,0),MATCH(Лист1!K$1,Лист2!$A$1:$H$1,0)),"")</f>
        <v/>
      </c>
      <c r="L6" s="2" t="str">
        <f>IFERROR(INDEX(Лист2!$A$3:$H$314,MATCH(Лист1!$D6,Лист2!$A$3:$A$314,0),MATCH(Лист1!L$1,Лист2!$A$1:$H$1,0)),"")</f>
        <v/>
      </c>
      <c r="M6" s="2" t="str">
        <f>IFERROR(INDEX(Лист2!$A$3:$H$314,MATCH(Лист1!$D6,Лист2!$A$3:$A$314,0),MATCH(Лист1!M$1,Лист2!$A$1:$H$1,0)),"")</f>
        <v/>
      </c>
    </row>
    <row r="7" spans="1:13">
      <c r="A7" s="10"/>
      <c r="B7" s="9"/>
      <c r="C7" s="21"/>
      <c r="D7" s="27" t="s">
        <v>21</v>
      </c>
      <c r="E7" s="2" t="str">
        <f>IFERROR(INDEX(Лист2!$A$3:$H$314,MATCH(Лист1!$D7,Лист2!$A$3:$A$314,0),MATCH(Лист1!E$1,Лист2!$A$1:$H$1,0)),"")</f>
        <v>Бобышка</v>
      </c>
      <c r="F7" s="2" t="str">
        <f>IFERROR(INDEX(Лист2!$A$3:$H$314,MATCH(Лист1!$D7,Лист2!$A$3:$A$314,0),MATCH(Лист1!F$1,Лист2!$A$1:$H$1,0)),"")</f>
        <v>АМг5м</v>
      </c>
      <c r="G7" s="2">
        <f>IFERROR(INDEX(Лист2!$A$3:$H$314,MATCH(Лист1!$D7,Лист2!$A$3:$A$314,0),MATCH(Лист1!G$1,Лист2!$A$1:$H$1,0)),"")</f>
        <v>20</v>
      </c>
      <c r="H7" s="2" t="str">
        <f>IFERROR(INDEX(Лист2!$A$3:$H$314,MATCH(Лист1!$D7,Лист2!$A$3:$A$314,0),MATCH(Лист1!H$1,Лист2!$A$1:$H$1,0)),"")</f>
        <v>38х20</v>
      </c>
      <c r="I7" s="2">
        <f>IFERROR(INDEX(Лист2!$A$3:$H$314,MATCH(Лист1!$D7,Лист2!$A$3:$A$314,0),MATCH(Лист1!I$1,Лист2!$A$1:$H$1,0)),"")</f>
        <v>0.03</v>
      </c>
      <c r="J7" s="2">
        <f>IFERROR(INDEX(Лист2!$A$3:$H$314,MATCH(Лист1!$D7,Лист2!$A$3:$A$314,0),MATCH(Лист1!J$1,Лист2!$A$1:$H$1,0)),"")</f>
        <v>5.1999999999999998E-2</v>
      </c>
      <c r="K7" s="2" t="str">
        <f>IFERROR(INDEX(Лист2!$A$3:$H$314,MATCH(Лист1!$D7,Лист2!$A$3:$A$314,0),MATCH(Лист1!K$1,Лист2!$A$1:$H$1,0)),"")</f>
        <v/>
      </c>
      <c r="L7" s="2">
        <f>IFERROR(INDEX(Лист2!$A$3:$H$314,MATCH(Лист1!$D7,Лист2!$A$3:$A$314,0),MATCH(Лист1!L$1,Лист2!$A$1:$H$1,0)),"")</f>
        <v>0</v>
      </c>
      <c r="M7" s="2" t="str">
        <f>IFERROR(INDEX(Лист2!$A$3:$H$314,MATCH(Лист1!$D7,Лист2!$A$3:$A$314,0),MATCH(Лист1!M$1,Лист2!$A$1:$H$1,0)),"")</f>
        <v/>
      </c>
    </row>
    <row r="8" spans="1:13">
      <c r="A8" s="10"/>
      <c r="B8" s="9"/>
      <c r="C8" s="21"/>
      <c r="D8" s="27" t="s">
        <v>23</v>
      </c>
      <c r="E8" s="2" t="str">
        <f>IFERROR(INDEX(Лист2!$A$3:$H$314,MATCH(Лист1!$D8,Лист2!$A$3:$A$314,0),MATCH(Лист1!E$1,Лист2!$A$1:$H$1,0)),"")</f>
        <v>Планка</v>
      </c>
      <c r="F8" s="2" t="str">
        <f>IFERROR(INDEX(Лист2!$A$3:$H$314,MATCH(Лист1!$D8,Лист2!$A$3:$A$314,0),MATCH(Лист1!F$1,Лист2!$A$1:$H$1,0)),"")</f>
        <v>АМг5м</v>
      </c>
      <c r="G8" s="2">
        <f>IFERROR(INDEX(Лист2!$A$3:$H$314,MATCH(Лист1!$D8,Лист2!$A$3:$A$314,0),MATCH(Лист1!G$1,Лист2!$A$1:$H$1,0)),"")</f>
        <v>1.5</v>
      </c>
      <c r="H8" s="2" t="str">
        <f>IFERROR(INDEX(Лист2!$A$3:$H$314,MATCH(Лист1!$D8,Лист2!$A$3:$A$314,0),MATCH(Лист1!H$1,Лист2!$A$1:$H$1,0)),"")</f>
        <v>38х7</v>
      </c>
      <c r="I8" s="2">
        <f>IFERROR(INDEX(Лист2!$A$3:$H$314,MATCH(Лист1!$D8,Лист2!$A$3:$A$314,0),MATCH(Лист1!I$1,Лист2!$A$1:$H$1,0)),"")</f>
        <v>3.0000000000000001E-3</v>
      </c>
      <c r="J8" s="2">
        <f>IFERROR(INDEX(Лист2!$A$3:$H$314,MATCH(Лист1!$D8,Лист2!$A$3:$A$314,0),MATCH(Лист1!J$1,Лист2!$A$1:$H$1,0)),"")</f>
        <v>0</v>
      </c>
      <c r="K8" s="2" t="str">
        <f>IFERROR(INDEX(Лист2!$A$3:$H$314,MATCH(Лист1!$D8,Лист2!$A$3:$A$314,0),MATCH(Лист1!K$1,Лист2!$A$1:$H$1,0)),"")</f>
        <v/>
      </c>
      <c r="L8" s="2">
        <f>IFERROR(INDEX(Лист2!$A$3:$H$314,MATCH(Лист1!$D8,Лист2!$A$3:$A$314,0),MATCH(Лист1!L$1,Лист2!$A$1:$H$1,0)),"")</f>
        <v>0</v>
      </c>
      <c r="M8" s="2" t="str">
        <f>IFERROR(INDEX(Лист2!$A$3:$H$314,MATCH(Лист1!$D8,Лист2!$A$3:$A$314,0),MATCH(Лист1!M$1,Лист2!$A$1:$H$1,0)),"")</f>
        <v/>
      </c>
    </row>
    <row r="9" spans="1:13">
      <c r="A9" s="10"/>
      <c r="B9" s="9"/>
      <c r="C9" s="21"/>
      <c r="D9" s="27" t="s">
        <v>25</v>
      </c>
      <c r="E9" s="2" t="str">
        <f>IFERROR(INDEX(Лист2!$A$3:$H$314,MATCH(Лист1!$D9,Лист2!$A$3:$A$314,0),MATCH(Лист1!E$1,Лист2!$A$1:$H$1,0)),"")</f>
        <v>Платик</v>
      </c>
      <c r="F9" s="2" t="str">
        <f>IFERROR(INDEX(Лист2!$A$3:$H$314,MATCH(Лист1!$D9,Лист2!$A$3:$A$314,0),MATCH(Лист1!F$1,Лист2!$A$1:$H$1,0)),"")</f>
        <v>АМг5м</v>
      </c>
      <c r="G9" s="2">
        <f>IFERROR(INDEX(Лист2!$A$3:$H$314,MATCH(Лист1!$D9,Лист2!$A$3:$A$314,0),MATCH(Лист1!G$1,Лист2!$A$1:$H$1,0)),"")</f>
        <v>4</v>
      </c>
      <c r="H9" s="2" t="str">
        <f>IFERROR(INDEX(Лист2!$A$3:$H$314,MATCH(Лист1!$D9,Лист2!$A$3:$A$314,0),MATCH(Лист1!H$1,Лист2!$A$1:$H$1,0)),"")</f>
        <v>38х20</v>
      </c>
      <c r="I9" s="2">
        <f>IFERROR(INDEX(Лист2!$A$3:$H$314,MATCH(Лист1!$D9,Лист2!$A$3:$A$314,0),MATCH(Лист1!I$1,Лист2!$A$1:$H$1,0)),"")</f>
        <v>7.0000000000000001E-3</v>
      </c>
      <c r="J9" s="2">
        <f>IFERROR(INDEX(Лист2!$A$3:$H$314,MATCH(Лист1!$D9,Лист2!$A$3:$A$314,0),MATCH(Лист1!J$1,Лист2!$A$1:$H$1,0)),"")</f>
        <v>2.3E-2</v>
      </c>
      <c r="K9" s="2" t="str">
        <f>IFERROR(INDEX(Лист2!$A$3:$H$314,MATCH(Лист1!$D9,Лист2!$A$3:$A$314,0),MATCH(Лист1!K$1,Лист2!$A$1:$H$1,0)),"")</f>
        <v/>
      </c>
      <c r="L9" s="2">
        <f>IFERROR(INDEX(Лист2!$A$3:$H$314,MATCH(Лист1!$D9,Лист2!$A$3:$A$314,0),MATCH(Лист1!L$1,Лист2!$A$1:$H$1,0)),"")</f>
        <v>0</v>
      </c>
      <c r="M9" s="2" t="str">
        <f>IFERROR(INDEX(Лист2!$A$3:$H$314,MATCH(Лист1!$D9,Лист2!$A$3:$A$314,0),MATCH(Лист1!M$1,Лист2!$A$1:$H$1,0)),"")</f>
        <v/>
      </c>
    </row>
    <row r="10" spans="1:13">
      <c r="A10" s="10"/>
      <c r="B10" s="9"/>
      <c r="C10" s="21"/>
      <c r="D10" s="27" t="s">
        <v>27</v>
      </c>
      <c r="E10" s="2" t="str">
        <f>IFERROR(INDEX(Лист2!$A$3:$H$314,MATCH(Лист1!$D10,Лист2!$A$3:$A$314,0),MATCH(Лист1!E$1,Лист2!$A$1:$H$1,0)),"")</f>
        <v>Платик</v>
      </c>
      <c r="F10" s="2" t="str">
        <f>IFERROR(INDEX(Лист2!$A$3:$H$314,MATCH(Лист1!$D10,Лист2!$A$3:$A$314,0),MATCH(Лист1!F$1,Лист2!$A$1:$H$1,0)),"")</f>
        <v>АМг5м</v>
      </c>
      <c r="G10" s="2">
        <f>IFERROR(INDEX(Лист2!$A$3:$H$314,MATCH(Лист1!$D10,Лист2!$A$3:$A$314,0),MATCH(Лист1!G$1,Лист2!$A$1:$H$1,0)),"")</f>
        <v>4</v>
      </c>
      <c r="H10" s="2" t="str">
        <f>IFERROR(INDEX(Лист2!$A$3:$H$314,MATCH(Лист1!$D10,Лист2!$A$3:$A$314,0),MATCH(Лист1!H$1,Лист2!$A$1:$H$1,0)),"")</f>
        <v>36х20</v>
      </c>
      <c r="I10" s="2">
        <f>IFERROR(INDEX(Лист2!$A$3:$H$314,MATCH(Лист1!$D10,Лист2!$A$3:$A$314,0),MATCH(Лист1!I$1,Лист2!$A$1:$H$1,0)),"")</f>
        <v>7.0000000000000001E-3</v>
      </c>
      <c r="J10" s="2">
        <f>IFERROR(INDEX(Лист2!$A$3:$H$314,MATCH(Лист1!$D10,Лист2!$A$3:$A$314,0),MATCH(Лист1!J$1,Лист2!$A$1:$H$1,0)),"")</f>
        <v>2.3E-2</v>
      </c>
      <c r="K10" s="2" t="str">
        <f>IFERROR(INDEX(Лист2!$A$3:$H$314,MATCH(Лист1!$D10,Лист2!$A$3:$A$314,0),MATCH(Лист1!K$1,Лист2!$A$1:$H$1,0)),"")</f>
        <v/>
      </c>
      <c r="L10" s="2">
        <f>IFERROR(INDEX(Лист2!$A$3:$H$314,MATCH(Лист1!$D10,Лист2!$A$3:$A$314,0),MATCH(Лист1!L$1,Лист2!$A$1:$H$1,0)),"")</f>
        <v>0</v>
      </c>
      <c r="M10" s="2" t="str">
        <f>IFERROR(INDEX(Лист2!$A$3:$H$314,MATCH(Лист1!$D10,Лист2!$A$3:$A$314,0),MATCH(Лист1!M$1,Лист2!$A$1:$H$1,0)),"")</f>
        <v/>
      </c>
    </row>
    <row r="11" spans="1:13">
      <c r="A11" s="10"/>
      <c r="B11" s="9"/>
      <c r="C11" s="21"/>
      <c r="D11" s="27" t="s">
        <v>28</v>
      </c>
      <c r="E11" s="2" t="str">
        <f>IFERROR(INDEX(Лист2!$A$3:$H$314,MATCH(Лист1!$D11,Лист2!$A$3:$A$314,0),MATCH(Лист1!E$1,Лист2!$A$1:$H$1,0)),"")</f>
        <v>Ухо</v>
      </c>
      <c r="F11" s="2" t="str">
        <f>IFERROR(INDEX(Лист2!$A$3:$H$314,MATCH(Лист1!$D11,Лист2!$A$3:$A$314,0),MATCH(Лист1!F$1,Лист2!$A$1:$H$1,0)),"")</f>
        <v>АМг5м</v>
      </c>
      <c r="G11" s="2">
        <f>IFERROR(INDEX(Лист2!$A$3:$H$314,MATCH(Лист1!$D11,Лист2!$A$3:$A$314,0),MATCH(Лист1!G$1,Лист2!$A$1:$H$1,0)),"")</f>
        <v>20</v>
      </c>
      <c r="H11" s="2" t="str">
        <f>IFERROR(INDEX(Лист2!$A$3:$H$314,MATCH(Лист1!$D11,Лист2!$A$3:$A$314,0),MATCH(Лист1!H$1,Лист2!$A$1:$H$1,0)),"")</f>
        <v>70х40</v>
      </c>
      <c r="I11" s="2">
        <f>IFERROR(INDEX(Лист2!$A$3:$H$314,MATCH(Лист1!$D11,Лист2!$A$3:$A$314,0),MATCH(Лист1!I$1,Лист2!$A$1:$H$1,0)),"")</f>
        <v>3.0000000000000001E-3</v>
      </c>
      <c r="J11" s="2">
        <f>IFERROR(INDEX(Лист2!$A$3:$H$314,MATCH(Лист1!$D11,Лист2!$A$3:$A$314,0),MATCH(Лист1!J$1,Лист2!$A$1:$H$1,0)),"")</f>
        <v>0.56000000000000005</v>
      </c>
      <c r="K11" s="2" t="str">
        <f>IFERROR(INDEX(Лист2!$A$3:$H$314,MATCH(Лист1!$D11,Лист2!$A$3:$A$314,0),MATCH(Лист1!K$1,Лист2!$A$1:$H$1,0)),"")</f>
        <v/>
      </c>
      <c r="L11" s="2">
        <f>IFERROR(INDEX(Лист2!$A$3:$H$314,MATCH(Лист1!$D11,Лист2!$A$3:$A$314,0),MATCH(Лист1!L$1,Лист2!$A$1:$H$1,0)),"")</f>
        <v>0</v>
      </c>
      <c r="M11" s="2" t="str">
        <f>IFERROR(INDEX(Лист2!$A$3:$H$314,MATCH(Лист1!$D11,Лист2!$A$3:$A$314,0),MATCH(Лист1!M$1,Лист2!$A$1:$H$1,0)),"")</f>
        <v/>
      </c>
    </row>
    <row r="12" spans="1:13">
      <c r="A12" s="10"/>
      <c r="B12" s="9"/>
      <c r="C12" s="21"/>
      <c r="D12" s="27" t="s">
        <v>30</v>
      </c>
      <c r="E12" s="2" t="str">
        <f>IFERROR(INDEX(Лист2!$A$3:$H$314,MATCH(Лист1!$D12,Лист2!$A$3:$A$314,0),MATCH(Лист1!E$1,Лист2!$A$1:$H$1,0)),"")</f>
        <v>Платик</v>
      </c>
      <c r="F12" s="2" t="str">
        <f>IFERROR(INDEX(Лист2!$A$3:$H$314,MATCH(Лист1!$D12,Лист2!$A$3:$A$314,0),MATCH(Лист1!F$1,Лист2!$A$1:$H$1,0)),"")</f>
        <v>АМг5м</v>
      </c>
      <c r="G12" s="2">
        <f>IFERROR(INDEX(Лист2!$A$3:$H$314,MATCH(Лист1!$D12,Лист2!$A$3:$A$314,0),MATCH(Лист1!G$1,Лист2!$A$1:$H$1,0)),"")</f>
        <v>4</v>
      </c>
      <c r="H12" s="2" t="str">
        <f>IFERROR(INDEX(Лист2!$A$3:$H$314,MATCH(Лист1!$D12,Лист2!$A$3:$A$314,0),MATCH(Лист1!H$1,Лист2!$A$1:$H$1,0)),"")</f>
        <v>30х20</v>
      </c>
      <c r="I12" s="2">
        <f>IFERROR(INDEX(Лист2!$A$3:$H$314,MATCH(Лист1!$D12,Лист2!$A$3:$A$314,0),MATCH(Лист1!I$1,Лист2!$A$1:$H$1,0)),"")</f>
        <v>6.0000000000000001E-3</v>
      </c>
      <c r="J12" s="2">
        <f>IFERROR(INDEX(Лист2!$A$3:$H$314,MATCH(Лист1!$D12,Лист2!$A$3:$A$314,0),MATCH(Лист1!J$1,Лист2!$A$1:$H$1,0)),"")</f>
        <v>1.7999999999999999E-2</v>
      </c>
      <c r="K12" s="2" t="str">
        <f>IFERROR(INDEX(Лист2!$A$3:$H$314,MATCH(Лист1!$D12,Лист2!$A$3:$A$314,0),MATCH(Лист1!K$1,Лист2!$A$1:$H$1,0)),"")</f>
        <v/>
      </c>
      <c r="L12" s="2">
        <f>IFERROR(INDEX(Лист2!$A$3:$H$314,MATCH(Лист1!$D12,Лист2!$A$3:$A$314,0),MATCH(Лист1!L$1,Лист2!$A$1:$H$1,0)),"")</f>
        <v>0</v>
      </c>
      <c r="M12" s="2" t="str">
        <f>IFERROR(INDEX(Лист2!$A$3:$H$314,MATCH(Лист1!$D12,Лист2!$A$3:$A$314,0),MATCH(Лист1!M$1,Лист2!$A$1:$H$1,0)),"")</f>
        <v/>
      </c>
    </row>
    <row r="13" spans="1:13">
      <c r="A13" s="10"/>
      <c r="B13" s="9"/>
      <c r="C13" s="21"/>
      <c r="D13" s="27" t="s">
        <v>31</v>
      </c>
      <c r="E13" s="2" t="str">
        <f>IFERROR(INDEX(Лист2!$A$3:$H$314,MATCH(Лист1!$D13,Лист2!$A$3:$A$314,0),MATCH(Лист1!E$1,Лист2!$A$1:$H$1,0)),"")</f>
        <v>Платик</v>
      </c>
      <c r="F13" s="2" t="str">
        <f>IFERROR(INDEX(Лист2!$A$3:$H$314,MATCH(Лист1!$D13,Лист2!$A$3:$A$314,0),MATCH(Лист1!F$1,Лист2!$A$1:$H$1,0)),"")</f>
        <v>АМг5м</v>
      </c>
      <c r="G13" s="2">
        <f>IFERROR(INDEX(Лист2!$A$3:$H$314,MATCH(Лист1!$D13,Лист2!$A$3:$A$314,0),MATCH(Лист1!G$1,Лист2!$A$1:$H$1,0)),"")</f>
        <v>4</v>
      </c>
      <c r="H13" s="2" t="str">
        <f>IFERROR(INDEX(Лист2!$A$3:$H$314,MATCH(Лист1!$D13,Лист2!$A$3:$A$314,0),MATCH(Лист1!H$1,Лист2!$A$1:$H$1,0)),"")</f>
        <v>38х20</v>
      </c>
      <c r="I13" s="2">
        <f>IFERROR(INDEX(Лист2!$A$3:$H$314,MATCH(Лист1!$D13,Лист2!$A$3:$A$314,0),MATCH(Лист1!I$1,Лист2!$A$1:$H$1,0)),"")</f>
        <v>7.0000000000000001E-3</v>
      </c>
      <c r="J13" s="2">
        <f>IFERROR(INDEX(Лист2!$A$3:$H$314,MATCH(Лист1!$D13,Лист2!$A$3:$A$314,0),MATCH(Лист1!J$1,Лист2!$A$1:$H$1,0)),"")</f>
        <v>2.1000000000000001E-2</v>
      </c>
      <c r="K13" s="2" t="str">
        <f>IFERROR(INDEX(Лист2!$A$3:$H$314,MATCH(Лист1!$D13,Лист2!$A$3:$A$314,0),MATCH(Лист1!K$1,Лист2!$A$1:$H$1,0)),"")</f>
        <v/>
      </c>
      <c r="L13" s="2">
        <f>IFERROR(INDEX(Лист2!$A$3:$H$314,MATCH(Лист1!$D13,Лист2!$A$3:$A$314,0),MATCH(Лист1!L$1,Лист2!$A$1:$H$1,0)),"")</f>
        <v>0</v>
      </c>
      <c r="M13" s="2" t="str">
        <f>IFERROR(INDEX(Лист2!$A$3:$H$314,MATCH(Лист1!$D13,Лист2!$A$3:$A$314,0),MATCH(Лист1!M$1,Лист2!$A$1:$H$1,0)),"")</f>
        <v/>
      </c>
    </row>
    <row r="14" spans="1:13">
      <c r="A14" s="10"/>
      <c r="B14" s="9"/>
      <c r="C14" s="21"/>
      <c r="D14" s="27" t="s">
        <v>32</v>
      </c>
      <c r="E14" s="2" t="str">
        <f>IFERROR(INDEX(Лист2!$A$3:$H$314,MATCH(Лист1!$D14,Лист2!$A$3:$A$314,0),MATCH(Лист1!E$1,Лист2!$A$1:$H$1,0)),"")</f>
        <v>Профиль</v>
      </c>
      <c r="F14" s="2" t="str">
        <f>IFERROR(INDEX(Лист2!$A$3:$H$314,MATCH(Лист1!$D14,Лист2!$A$3:$A$314,0),MATCH(Лист1!F$1,Лист2!$A$1:$H$1,0)),"")</f>
        <v>АМг5м</v>
      </c>
      <c r="G14" s="2">
        <f>IFERROR(INDEX(Лист2!$A$3:$H$314,MATCH(Лист1!$D14,Лист2!$A$3:$A$314,0),MATCH(Лист1!G$1,Лист2!$A$1:$H$1,0)),"")</f>
        <v>1.5</v>
      </c>
      <c r="H14" s="2" t="str">
        <f>IFERROR(INDEX(Лист2!$A$3:$H$314,MATCH(Лист1!$D14,Лист2!$A$3:$A$314,0),MATCH(Лист1!H$1,Лист2!$A$1:$H$1,0)),"")</f>
        <v>627х65</v>
      </c>
      <c r="I14" s="2">
        <f>IFERROR(INDEX(Лист2!$A$3:$H$314,MATCH(Лист1!$D14,Лист2!$A$3:$A$314,0),MATCH(Лист1!I$1,Лист2!$A$1:$H$1,0)),"")</f>
        <v>0.16</v>
      </c>
      <c r="J14" s="2">
        <f>IFERROR(INDEX(Лист2!$A$3:$H$314,MATCH(Лист1!$D14,Лист2!$A$3:$A$314,0),MATCH(Лист1!J$1,Лист2!$A$1:$H$1,0)),"")</f>
        <v>0.20800000000000002</v>
      </c>
      <c r="K14" s="2" t="str">
        <f>IFERROR(INDEX(Лист2!$A$3:$H$314,MATCH(Лист1!$D14,Лист2!$A$3:$A$314,0),MATCH(Лист1!K$1,Лист2!$A$1:$H$1,0)),"")</f>
        <v/>
      </c>
      <c r="L14" s="2">
        <f>IFERROR(INDEX(Лист2!$A$3:$H$314,MATCH(Лист1!$D14,Лист2!$A$3:$A$314,0),MATCH(Лист1!L$1,Лист2!$A$1:$H$1,0)),"")</f>
        <v>0</v>
      </c>
      <c r="M14" s="2" t="str">
        <f>IFERROR(INDEX(Лист2!$A$3:$H$314,MATCH(Лист1!$D14,Лист2!$A$3:$A$314,0),MATCH(Лист1!M$1,Лист2!$A$1:$H$1,0)),"")</f>
        <v/>
      </c>
    </row>
    <row r="15" spans="1:13">
      <c r="A15" s="10"/>
      <c r="B15" s="9"/>
      <c r="C15" s="21"/>
      <c r="D15" s="27" t="s">
        <v>34</v>
      </c>
      <c r="E15" s="2" t="str">
        <f>IFERROR(INDEX(Лист2!$A$3:$H$314,MATCH(Лист1!$D15,Лист2!$A$3:$A$314,0),MATCH(Лист1!E$1,Лист2!$A$1:$H$1,0)),"")</f>
        <v>Профиль</v>
      </c>
      <c r="F15" s="2" t="str">
        <f>IFERROR(INDEX(Лист2!$A$3:$H$314,MATCH(Лист1!$D15,Лист2!$A$3:$A$314,0),MATCH(Лист1!F$1,Лист2!$A$1:$H$1,0)),"")</f>
        <v>АМг5м</v>
      </c>
      <c r="G15" s="2">
        <f>IFERROR(INDEX(Лист2!$A$3:$H$314,MATCH(Лист1!$D15,Лист2!$A$3:$A$314,0),MATCH(Лист1!G$1,Лист2!$A$1:$H$1,0)),"")</f>
        <v>1.5</v>
      </c>
      <c r="H15" s="2" t="str">
        <f>IFERROR(INDEX(Лист2!$A$3:$H$314,MATCH(Лист1!$D15,Лист2!$A$3:$A$314,0),MATCH(Лист1!H$1,Лист2!$A$1:$H$1,0)),"")</f>
        <v>459х65</v>
      </c>
      <c r="I15" s="2">
        <f>IFERROR(INDEX(Лист2!$A$3:$H$314,MATCH(Лист1!$D15,Лист2!$A$3:$A$314,0),MATCH(Лист1!I$1,Лист2!$A$1:$H$1,0)),"")</f>
        <v>0.11</v>
      </c>
      <c r="J15" s="2">
        <f>IFERROR(INDEX(Лист2!$A$3:$H$314,MATCH(Лист1!$D15,Лист2!$A$3:$A$314,0),MATCH(Лист1!J$1,Лист2!$A$1:$H$1,0)),"")</f>
        <v>0.14300000000000002</v>
      </c>
      <c r="K15" s="2" t="str">
        <f>IFERROR(INDEX(Лист2!$A$3:$H$314,MATCH(Лист1!$D15,Лист2!$A$3:$A$314,0),MATCH(Лист1!K$1,Лист2!$A$1:$H$1,0)),"")</f>
        <v/>
      </c>
      <c r="L15" s="2">
        <f>IFERROR(INDEX(Лист2!$A$3:$H$314,MATCH(Лист1!$D15,Лист2!$A$3:$A$314,0),MATCH(Лист1!L$1,Лист2!$A$1:$H$1,0)),"")</f>
        <v>0</v>
      </c>
      <c r="M15" s="2" t="str">
        <f>IFERROR(INDEX(Лист2!$A$3:$H$314,MATCH(Лист1!$D15,Лист2!$A$3:$A$314,0),MATCH(Лист1!M$1,Лист2!$A$1:$H$1,0)),"")</f>
        <v/>
      </c>
    </row>
    <row r="16" spans="1:13">
      <c r="A16" s="10"/>
      <c r="B16" s="9"/>
      <c r="C16" s="21"/>
      <c r="D16" s="27" t="s">
        <v>35</v>
      </c>
      <c r="E16" s="2" t="str">
        <f>IFERROR(INDEX(Лист2!$A$3:$H$314,MATCH(Лист1!$D16,Лист2!$A$3:$A$314,0),MATCH(Лист1!E$1,Лист2!$A$1:$H$1,0)),"")</f>
        <v>Полоса</v>
      </c>
      <c r="F16" s="2" t="str">
        <f>IFERROR(INDEX(Лист2!$A$3:$H$314,MATCH(Лист1!$D16,Лист2!$A$3:$A$314,0),MATCH(Лист1!F$1,Лист2!$A$1:$H$1,0)),"")</f>
        <v>АМг5м</v>
      </c>
      <c r="G16" s="2">
        <f>IFERROR(INDEX(Лист2!$A$3:$H$314,MATCH(Лист1!$D16,Лист2!$A$3:$A$314,0),MATCH(Лист1!G$1,Лист2!$A$1:$H$1,0)),"")</f>
        <v>1.5</v>
      </c>
      <c r="H16" s="2" t="str">
        <f>IFERROR(INDEX(Лист2!$A$3:$H$314,MATCH(Лист1!$D16,Лист2!$A$3:$A$314,0),MATCH(Лист1!H$1,Лист2!$A$1:$H$1,0)),"")</f>
        <v>537х24</v>
      </c>
      <c r="I16" s="2">
        <f>IFERROR(INDEX(Лист2!$A$3:$H$314,MATCH(Лист1!$D16,Лист2!$A$3:$A$314,0),MATCH(Лист1!I$1,Лист2!$A$1:$H$1,0)),"")</f>
        <v>5.1999999999999998E-2</v>
      </c>
      <c r="J16" s="2">
        <f>IFERROR(INDEX(Лист2!$A$3:$H$314,MATCH(Лист1!$D16,Лист2!$A$3:$A$314,0),MATCH(Лист1!J$1,Лист2!$A$1:$H$1,0)),"")</f>
        <v>6.7599999999999993E-2</v>
      </c>
      <c r="K16" s="2" t="str">
        <f>IFERROR(INDEX(Лист2!$A$3:$H$314,MATCH(Лист1!$D16,Лист2!$A$3:$A$314,0),MATCH(Лист1!K$1,Лист2!$A$1:$H$1,0)),"")</f>
        <v/>
      </c>
      <c r="L16" s="2">
        <f>IFERROR(INDEX(Лист2!$A$3:$H$314,MATCH(Лист1!$D16,Лист2!$A$3:$A$314,0),MATCH(Лист1!L$1,Лист2!$A$1:$H$1,0)),"")</f>
        <v>0</v>
      </c>
      <c r="M16" s="2" t="str">
        <f>IFERROR(INDEX(Лист2!$A$3:$H$314,MATCH(Лист1!$D16,Лист2!$A$3:$A$314,0),MATCH(Лист1!M$1,Лист2!$A$1:$H$1,0)),"")</f>
        <v/>
      </c>
    </row>
    <row r="17" spans="1:13">
      <c r="A17" s="10"/>
      <c r="B17" s="9"/>
      <c r="C17" s="21"/>
      <c r="D17" s="27" t="s">
        <v>37</v>
      </c>
      <c r="E17" s="2" t="str">
        <f>IFERROR(INDEX(Лист2!$A$3:$H$314,MATCH(Лист1!$D17,Лист2!$A$3:$A$314,0),MATCH(Лист1!E$1,Лист2!$A$1:$H$1,0)),"")</f>
        <v>Полоса</v>
      </c>
      <c r="F17" s="2" t="str">
        <f>IFERROR(INDEX(Лист2!$A$3:$H$314,MATCH(Лист1!$D17,Лист2!$A$3:$A$314,0),MATCH(Лист1!F$1,Лист2!$A$1:$H$1,0)),"")</f>
        <v>АМг5м</v>
      </c>
      <c r="G17" s="2">
        <f>IFERROR(INDEX(Лист2!$A$3:$H$314,MATCH(Лист1!$D17,Лист2!$A$3:$A$314,0),MATCH(Лист1!G$1,Лист2!$A$1:$H$1,0)),"")</f>
        <v>1.5</v>
      </c>
      <c r="H17" s="2" t="str">
        <f>IFERROR(INDEX(Лист2!$A$3:$H$314,MATCH(Лист1!$D17,Лист2!$A$3:$A$314,0),MATCH(Лист1!H$1,Лист2!$A$1:$H$1,0)),"")</f>
        <v>627х24</v>
      </c>
      <c r="I17" s="2">
        <f>IFERROR(INDEX(Лист2!$A$3:$H$314,MATCH(Лист1!$D17,Лист2!$A$3:$A$314,0),MATCH(Лист1!I$1,Лист2!$A$1:$H$1,0)),"")</f>
        <v>0.06</v>
      </c>
      <c r="J17" s="2">
        <f>IFERROR(INDEX(Лист2!$A$3:$H$314,MATCH(Лист1!$D17,Лист2!$A$3:$A$314,0),MATCH(Лист1!J$1,Лист2!$A$1:$H$1,0)),"")</f>
        <v>7.8E-2</v>
      </c>
      <c r="K17" s="2" t="str">
        <f>IFERROR(INDEX(Лист2!$A$3:$H$314,MATCH(Лист1!$D17,Лист2!$A$3:$A$314,0),MATCH(Лист1!K$1,Лист2!$A$1:$H$1,0)),"")</f>
        <v/>
      </c>
      <c r="L17" s="2">
        <f>IFERROR(INDEX(Лист2!$A$3:$H$314,MATCH(Лист1!$D17,Лист2!$A$3:$A$314,0),MATCH(Лист1!L$1,Лист2!$A$1:$H$1,0)),"")</f>
        <v>0</v>
      </c>
      <c r="M17" s="2" t="str">
        <f>IFERROR(INDEX(Лист2!$A$3:$H$314,MATCH(Лист1!$D17,Лист2!$A$3:$A$314,0),MATCH(Лист1!M$1,Лист2!$A$1:$H$1,0)),"")</f>
        <v/>
      </c>
    </row>
    <row r="18" spans="1:13">
      <c r="A18" s="24"/>
      <c r="B18" s="25"/>
      <c r="C18" s="26"/>
      <c r="D18" s="31" t="s">
        <v>38</v>
      </c>
      <c r="E18" s="2" t="str">
        <f>IFERROR(INDEX(Лист2!$A$3:$H$314,MATCH(Лист1!$D18,Лист2!$A$3:$A$314,0),MATCH(Лист1!E$1,Лист2!$A$1:$H$1,0)),"")</f>
        <v xml:space="preserve">Перемычка </v>
      </c>
      <c r="F18" s="2" t="str">
        <f>IFERROR(INDEX(Лист2!$A$3:$H$314,MATCH(Лист1!$D18,Лист2!$A$3:$A$314,0),MATCH(Лист1!F$1,Лист2!$A$1:$H$1,0)),"")</f>
        <v>АМг5м</v>
      </c>
      <c r="G18" s="2">
        <f>IFERROR(INDEX(Лист2!$A$3:$H$314,MATCH(Лист1!$D18,Лист2!$A$3:$A$314,0),MATCH(Лист1!G$1,Лист2!$A$1:$H$1,0)),"")</f>
        <v>1.5</v>
      </c>
      <c r="H18" s="2" t="str">
        <f>IFERROR(INDEX(Лист2!$A$3:$H$314,MATCH(Лист1!$D18,Лист2!$A$3:$A$314,0),MATCH(Лист1!H$1,Лист2!$A$1:$H$1,0)),"")</f>
        <v>459х81</v>
      </c>
      <c r="I18" s="2">
        <f>IFERROR(INDEX(Лист2!$A$3:$H$314,MATCH(Лист1!$D18,Лист2!$A$3:$A$314,0),MATCH(Лист1!I$1,Лист2!$A$1:$H$1,0)),"")</f>
        <v>1.4999999999999999E-2</v>
      </c>
      <c r="J18" s="2">
        <f>IFERROR(INDEX(Лист2!$A$3:$H$314,MATCH(Лист1!$D18,Лист2!$A$3:$A$314,0),MATCH(Лист1!J$1,Лист2!$A$1:$H$1,0)),"")</f>
        <v>1.95E-2</v>
      </c>
      <c r="K18" s="2" t="str">
        <f>IFERROR(INDEX(Лист2!$A$3:$H$314,MATCH(Лист1!$D18,Лист2!$A$3:$A$314,0),MATCH(Лист1!K$1,Лист2!$A$1:$H$1,0)),"")</f>
        <v/>
      </c>
      <c r="L18" s="2">
        <f>IFERROR(INDEX(Лист2!$A$3:$H$314,MATCH(Лист1!$D18,Лист2!$A$3:$A$314,0),MATCH(Лист1!L$1,Лист2!$A$1:$H$1,0)),"")</f>
        <v>0</v>
      </c>
      <c r="M18" s="2" t="str">
        <f>IFERROR(INDEX(Лист2!$A$3:$H$314,MATCH(Лист1!$D18,Лист2!$A$3:$A$314,0),MATCH(Лист1!M$1,Лист2!$A$1:$H$1,0)),"")</f>
        <v/>
      </c>
    </row>
    <row r="19" spans="1:13">
      <c r="A19" s="28"/>
      <c r="B19" s="29"/>
      <c r="C19" s="30"/>
      <c r="D19" s="29" t="s">
        <v>99</v>
      </c>
      <c r="E19" s="2" t="str">
        <f>IFERROR(INDEX(Лист2!$A$3:$H$314,MATCH(Лист1!$D19,Лист2!$A$3:$A$314,0),MATCH(Лист1!E$1,Лист2!$A$1:$H$1,0)),"")</f>
        <v>Винт</v>
      </c>
      <c r="F19" s="2" t="str">
        <f>IFERROR(INDEX(Лист2!$A$3:$H$314,MATCH(Лист1!$D19,Лист2!$A$3:$A$314,0),MATCH(Лист1!F$1,Лист2!$A$1:$H$1,0)),"")</f>
        <v>Ст45</v>
      </c>
      <c r="G19" s="2" t="str">
        <f>IFERROR(INDEX(Лист2!$A$3:$H$314,MATCH(Лист1!$D19,Лист2!$A$3:$A$314,0),MATCH(Лист1!G$1,Лист2!$A$1:$H$1,0)),"")</f>
        <v>Шест.h12</v>
      </c>
      <c r="H19" s="2" t="str">
        <f>IFERROR(INDEX(Лист2!$A$3:$H$314,MATCH(Лист1!$D19,Лист2!$A$3:$A$314,0),MATCH(Лист1!H$1,Лист2!$A$1:$H$1,0)),"")</f>
        <v>18х12</v>
      </c>
      <c r="I19" s="2">
        <f>IFERROR(INDEX(Лист2!$A$3:$H$314,MATCH(Лист1!$D19,Лист2!$A$3:$A$314,0),MATCH(Лист1!I$1,Лист2!$A$1:$H$1,0)),"")</f>
        <v>2E-3</v>
      </c>
      <c r="J19" s="2">
        <f>IFERROR(INDEX(Лист2!$A$3:$H$314,MATCH(Лист1!$D19,Лист2!$A$3:$A$314,0),MATCH(Лист1!J$1,Лист2!$A$1:$H$1,0)),"")</f>
        <v>3.5999999999999999E-3</v>
      </c>
      <c r="K19" s="2" t="str">
        <f>IFERROR(INDEX(Лист2!$A$3:$H$314,MATCH(Лист1!$D19,Лист2!$A$3:$A$314,0),MATCH(Лист1!K$1,Лист2!$A$1:$H$1,0)),"")</f>
        <v/>
      </c>
      <c r="L19" s="2">
        <f>IFERROR(INDEX(Лист2!$A$3:$H$314,MATCH(Лист1!$D19,Лист2!$A$3:$A$314,0),MATCH(Лист1!L$1,Лист2!$A$1:$H$1,0)),"")</f>
        <v>0</v>
      </c>
      <c r="M19" s="2" t="str">
        <f>IFERROR(INDEX(Лист2!$A$3:$H$314,MATCH(Лист1!$D19,Лист2!$A$3:$A$314,0),MATCH(Лист1!M$1,Лист2!$A$1:$H$1,0)),"")</f>
        <v/>
      </c>
    </row>
    <row r="20" spans="1:13">
      <c r="A20" s="28"/>
      <c r="B20" s="29"/>
      <c r="C20" s="30"/>
      <c r="D20" s="29" t="s">
        <v>53</v>
      </c>
      <c r="E20" s="2" t="str">
        <f>IFERROR(INDEX(Лист2!$A$3:$H$314,MATCH(Лист1!$D20,Лист2!$A$3:$A$314,0),MATCH(Лист1!E$1,Лист2!$A$1:$H$1,0)),"")</f>
        <v>Винт</v>
      </c>
      <c r="F20" s="2" t="str">
        <f>IFERROR(INDEX(Лист2!$A$3:$H$314,MATCH(Лист1!$D20,Лист2!$A$3:$A$314,0),MATCH(Лист1!F$1,Лист2!$A$1:$H$1,0)),"")</f>
        <v>Ст45</v>
      </c>
      <c r="G20" s="2" t="str">
        <f>IFERROR(INDEX(Лист2!$A$3:$H$314,MATCH(Лист1!$D20,Лист2!$A$3:$A$314,0),MATCH(Лист1!G$1,Лист2!$A$1:$H$1,0)),"")</f>
        <v>Шест.h12</v>
      </c>
      <c r="H20" s="2" t="str">
        <f>IFERROR(INDEX(Лист2!$A$3:$H$314,MATCH(Лист1!$D20,Лист2!$A$3:$A$314,0),MATCH(Лист1!H$1,Лист2!$A$1:$H$1,0)),"")</f>
        <v>14х12</v>
      </c>
      <c r="I20" s="2">
        <f>IFERROR(INDEX(Лист2!$A$3:$H$314,MATCH(Лист1!$D20,Лист2!$A$3:$A$314,0),MATCH(Лист1!I$1,Лист2!$A$1:$H$1,0)),"")</f>
        <v>1E-3</v>
      </c>
      <c r="J20" s="2">
        <f>IFERROR(INDEX(Лист2!$A$3:$H$314,MATCH(Лист1!$D20,Лист2!$A$3:$A$314,0),MATCH(Лист1!J$1,Лист2!$A$1:$H$1,0)),"")</f>
        <v>2.8999999999999998E-3</v>
      </c>
      <c r="K20" s="2" t="str">
        <f>IFERROR(INDEX(Лист2!$A$3:$H$314,MATCH(Лист1!$D20,Лист2!$A$3:$A$314,0),MATCH(Лист1!K$1,Лист2!$A$1:$H$1,0)),"")</f>
        <v/>
      </c>
      <c r="L20" s="2">
        <f>IFERROR(INDEX(Лист2!$A$3:$H$314,MATCH(Лист1!$D20,Лист2!$A$3:$A$314,0),MATCH(Лист1!L$1,Лист2!$A$1:$H$1,0)),"")</f>
        <v>0</v>
      </c>
      <c r="M20" s="2" t="str">
        <f>IFERROR(INDEX(Лист2!$A$3:$H$314,MATCH(Лист1!$D20,Лист2!$A$3:$A$314,0),MATCH(Лист1!M$1,Лист2!$A$1:$H$1,0)),"")</f>
        <v/>
      </c>
    </row>
    <row r="21" spans="1:13">
      <c r="A21" s="28"/>
      <c r="B21" s="29"/>
      <c r="C21" s="30"/>
      <c r="D21" s="29" t="s">
        <v>100</v>
      </c>
      <c r="E21" s="2" t="str">
        <f>IFERROR(INDEX(Лист2!$A$3:$H$314,MATCH(Лист1!$D21,Лист2!$A$3:$A$314,0),MATCH(Лист1!E$1,Лист2!$A$1:$H$1,0)),"")</f>
        <v>Шайба</v>
      </c>
      <c r="F21" s="2" t="str">
        <f>IFERROR(INDEX(Лист2!$A$3:$H$314,MATCH(Лист1!$D21,Лист2!$A$3:$A$314,0),MATCH(Лист1!F$1,Лист2!$A$1:$H$1,0)),"")</f>
        <v>08кп</v>
      </c>
      <c r="G21" s="2">
        <f>IFERROR(INDEX(Лист2!$A$3:$H$314,MATCH(Лист1!$D21,Лист2!$A$3:$A$314,0),MATCH(Лист1!G$1,Лист2!$A$1:$H$1,0)),"")</f>
        <v>0.5</v>
      </c>
      <c r="H21" s="2" t="str">
        <f>IFERROR(INDEX(Лист2!$A$3:$H$314,MATCH(Лист1!$D21,Лист2!$A$3:$A$314,0),MATCH(Лист1!H$1,Лист2!$A$1:$H$1,0)),"")</f>
        <v>35х8</v>
      </c>
      <c r="I21" s="2">
        <f>IFERROR(INDEX(Лист2!$A$3:$H$314,MATCH(Лист1!$D21,Лист2!$A$3:$A$314,0),MATCH(Лист1!I$1,Лист2!$A$1:$H$1,0)),"")</f>
        <v>1.8E-3</v>
      </c>
      <c r="J21" s="2">
        <f>IFERROR(INDEX(Лист2!$A$3:$H$314,MATCH(Лист1!$D21,Лист2!$A$3:$A$314,0),MATCH(Лист1!J$1,Лист2!$A$1:$H$1,0)),"")</f>
        <v>2.4300000000000003E-3</v>
      </c>
      <c r="K21" s="2" t="str">
        <f>IFERROR(INDEX(Лист2!$A$3:$H$314,MATCH(Лист1!$D21,Лист2!$A$3:$A$314,0),MATCH(Лист1!K$1,Лист2!$A$1:$H$1,0)),"")</f>
        <v/>
      </c>
      <c r="L21" s="2">
        <f>IFERROR(INDEX(Лист2!$A$3:$H$314,MATCH(Лист1!$D21,Лист2!$A$3:$A$314,0),MATCH(Лист1!L$1,Лист2!$A$1:$H$1,0)),"")</f>
        <v>0</v>
      </c>
      <c r="M21" s="2" t="str">
        <f>IFERROR(INDEX(Лист2!$A$3:$H$314,MATCH(Лист1!$D21,Лист2!$A$3:$A$314,0),MATCH(Лист1!M$1,Лист2!$A$1:$H$1,0)),"")</f>
        <v/>
      </c>
    </row>
    <row r="22" spans="1:13">
      <c r="A22" s="28"/>
      <c r="B22" s="29"/>
      <c r="C22" s="30"/>
      <c r="D22" s="29" t="s">
        <v>101</v>
      </c>
      <c r="E22" s="2" t="str">
        <f>IFERROR(INDEX(Лист2!$A$3:$H$314,MATCH(Лист1!$D22,Лист2!$A$3:$A$314,0),MATCH(Лист1!E$1,Лист2!$A$1:$H$1,0)),"")</f>
        <v>Втулка</v>
      </c>
      <c r="F22" s="2" t="str">
        <f>IFERROR(INDEX(Лист2!$A$3:$H$314,MATCH(Лист1!$D22,Лист2!$A$3:$A$314,0),MATCH(Лист1!F$1,Лист2!$A$1:$H$1,0)),"")</f>
        <v>Ст45</v>
      </c>
      <c r="G22" s="2" t="str">
        <f>IFERROR(INDEX(Лист2!$A$3:$H$314,MATCH(Лист1!$D22,Лист2!$A$3:$A$314,0),MATCH(Лист1!G$1,Лист2!$A$1:$H$1,0)),"")</f>
        <v>Кр.18</v>
      </c>
      <c r="H22" s="2" t="str">
        <f>IFERROR(INDEX(Лист2!$A$3:$H$314,MATCH(Лист1!$D22,Лист2!$A$3:$A$314,0),MATCH(Лист1!H$1,Лист2!$A$1:$H$1,0)),"")</f>
        <v>10х17</v>
      </c>
      <c r="I22" s="2">
        <f>IFERROR(INDEX(Лист2!$A$3:$H$314,MATCH(Лист1!$D22,Лист2!$A$3:$A$314,0),MATCH(Лист1!I$1,Лист2!$A$1:$H$1,0)),"")</f>
        <v>4.0000000000000001E-3</v>
      </c>
      <c r="J22" s="2">
        <f>IFERROR(INDEX(Лист2!$A$3:$H$314,MATCH(Лист1!$D22,Лист2!$A$3:$A$314,0),MATCH(Лист1!J$1,Лист2!$A$1:$H$1,0)),"")</f>
        <v>2.47E-2</v>
      </c>
      <c r="K22" s="2" t="str">
        <f>IFERROR(INDEX(Лист2!$A$3:$H$314,MATCH(Лист1!$D22,Лист2!$A$3:$A$314,0),MATCH(Лист1!K$1,Лист2!$A$1:$H$1,0)),"")</f>
        <v/>
      </c>
      <c r="L22" s="2">
        <f>IFERROR(INDEX(Лист2!$A$3:$H$314,MATCH(Лист1!$D22,Лист2!$A$3:$A$314,0),MATCH(Лист1!L$1,Лист2!$A$1:$H$1,0)),"")</f>
        <v>0</v>
      </c>
      <c r="M22" s="2" t="str">
        <f>IFERROR(INDEX(Лист2!$A$3:$H$314,MATCH(Лист1!$D22,Лист2!$A$3:$A$314,0),MATCH(Лист1!M$1,Лист2!$A$1:$H$1,0)),"")</f>
        <v/>
      </c>
    </row>
    <row r="23" spans="1:13">
      <c r="A23" s="28"/>
      <c r="B23" s="29"/>
      <c r="C23" s="30"/>
      <c r="D23" s="29" t="s">
        <v>103</v>
      </c>
      <c r="E23" s="2" t="str">
        <f>IFERROR(INDEX(Лист2!$A$3:$H$314,MATCH(Лист1!$D23,Лист2!$A$3:$A$314,0),MATCH(Лист1!E$1,Лист2!$A$1:$H$1,0)),"")</f>
        <v>Планка</v>
      </c>
      <c r="F23" s="2" t="str">
        <f>IFERROR(INDEX(Лист2!$A$3:$H$314,MATCH(Лист1!$D23,Лист2!$A$3:$A$314,0),MATCH(Лист1!F$1,Лист2!$A$1:$H$1,0)),"")</f>
        <v>АМг5м</v>
      </c>
      <c r="G23" s="2">
        <f>IFERROR(INDEX(Лист2!$A$3:$H$314,MATCH(Лист1!$D23,Лист2!$A$3:$A$314,0),MATCH(Лист1!G$1,Лист2!$A$1:$H$1,0)),"")</f>
        <v>1</v>
      </c>
      <c r="H23" s="2" t="str">
        <f>IFERROR(INDEX(Лист2!$A$3:$H$314,MATCH(Лист1!$D23,Лист2!$A$3:$A$314,0),MATCH(Лист1!H$1,Лист2!$A$1:$H$1,0)),"")</f>
        <v>110х10</v>
      </c>
      <c r="I23" s="2">
        <f>IFERROR(INDEX(Лист2!$A$3:$H$314,MATCH(Лист1!$D23,Лист2!$A$3:$A$314,0),MATCH(Лист1!I$1,Лист2!$A$1:$H$1,0)),"")</f>
        <v>3.0000000000000001E-3</v>
      </c>
      <c r="J23" s="2">
        <f>IFERROR(INDEX(Лист2!$A$3:$H$314,MATCH(Лист1!$D23,Лист2!$A$3:$A$314,0),MATCH(Лист1!J$1,Лист2!$A$1:$H$1,0)),"")</f>
        <v>3.9000000000000003E-3</v>
      </c>
      <c r="K23" s="2" t="str">
        <f>IFERROR(INDEX(Лист2!$A$3:$H$314,MATCH(Лист1!$D23,Лист2!$A$3:$A$314,0),MATCH(Лист1!K$1,Лист2!$A$1:$H$1,0)),"")</f>
        <v/>
      </c>
      <c r="L23" s="2">
        <f>IFERROR(INDEX(Лист2!$A$3:$H$314,MATCH(Лист1!$D23,Лист2!$A$3:$A$314,0),MATCH(Лист1!L$1,Лист2!$A$1:$H$1,0)),"")</f>
        <v>0</v>
      </c>
      <c r="M23" s="2" t="str">
        <f>IFERROR(INDEX(Лист2!$A$3:$H$314,MATCH(Лист1!$D23,Лист2!$A$3:$A$314,0),MATCH(Лист1!M$1,Лист2!$A$1:$H$1,0)),"")</f>
        <v/>
      </c>
    </row>
    <row r="24" spans="1:13">
      <c r="A24" s="28"/>
      <c r="B24" s="29"/>
      <c r="C24" s="30"/>
      <c r="D24" s="29" t="s">
        <v>416</v>
      </c>
      <c r="E24" s="2" t="str">
        <f>IFERROR(INDEX(Лист2!$A$3:$H$314,MATCH(Лист1!$D24,Лист2!$A$3:$A$314,0),MATCH(Лист1!E$1,Лист2!$A$1:$H$1,0)),"")</f>
        <v>Планка</v>
      </c>
      <c r="F24" s="2" t="str">
        <f>IFERROR(INDEX(Лист2!$A$3:$H$314,MATCH(Лист1!$D24,Лист2!$A$3:$A$314,0),MATCH(Лист1!F$1,Лист2!$A$1:$H$1,0)),"")</f>
        <v>АМг5м</v>
      </c>
      <c r="G24" s="2">
        <f>IFERROR(INDEX(Лист2!$A$3:$H$314,MATCH(Лист1!$D24,Лист2!$A$3:$A$314,0),MATCH(Лист1!G$1,Лист2!$A$1:$H$1,0)),"")</f>
        <v>1</v>
      </c>
      <c r="H24" s="2" t="str">
        <f>IFERROR(INDEX(Лист2!$A$3:$H$314,MATCH(Лист1!$D24,Лист2!$A$3:$A$314,0),MATCH(Лист1!H$1,Лист2!$A$1:$H$1,0)),"")</f>
        <v>422х10</v>
      </c>
      <c r="I24" s="2">
        <f>IFERROR(INDEX(Лист2!$A$3:$H$314,MATCH(Лист1!$D24,Лист2!$A$3:$A$314,0),MATCH(Лист1!I$1,Лист2!$A$1:$H$1,0)),"")</f>
        <v>1.0999999999999999E-2</v>
      </c>
      <c r="J24" s="2">
        <f>IFERROR(INDEX(Лист2!$A$3:$H$314,MATCH(Лист1!$D24,Лист2!$A$3:$A$314,0),MATCH(Лист1!J$1,Лист2!$A$1:$H$1,0)),"")</f>
        <v>1.43E-2</v>
      </c>
      <c r="K24" s="2" t="str">
        <f>IFERROR(INDEX(Лист2!$A$3:$H$314,MATCH(Лист1!$D24,Лист2!$A$3:$A$314,0),MATCH(Лист1!K$1,Лист2!$A$1:$H$1,0)),"")</f>
        <v/>
      </c>
      <c r="L24" s="2">
        <f>IFERROR(INDEX(Лист2!$A$3:$H$314,MATCH(Лист1!$D24,Лист2!$A$3:$A$314,0),MATCH(Лист1!L$1,Лист2!$A$1:$H$1,0)),"")</f>
        <v>0</v>
      </c>
      <c r="M24" s="2" t="str">
        <f>IFERROR(INDEX(Лист2!$A$3:$H$314,MATCH(Лист1!$D24,Лист2!$A$3:$A$314,0),MATCH(Лист1!M$1,Лист2!$A$1:$H$1,0)),"")</f>
        <v/>
      </c>
    </row>
    <row r="25" spans="1:13">
      <c r="A25" s="28"/>
      <c r="B25" s="29"/>
      <c r="C25" s="30"/>
      <c r="D25" s="29" t="s">
        <v>156</v>
      </c>
      <c r="E25" s="2" t="str">
        <f>IFERROR(INDEX(Лист2!$A$3:$H$314,MATCH(Лист1!$D25,Лист2!$A$3:$A$314,0),MATCH(Лист1!E$1,Лист2!$A$1:$H$1,0)),"")</f>
        <v>Планка</v>
      </c>
      <c r="F25" s="2" t="str">
        <f>IFERROR(INDEX(Лист2!$A$3:$H$314,MATCH(Лист1!$D25,Лист2!$A$3:$A$314,0),MATCH(Лист1!F$1,Лист2!$A$1:$H$1,0)),"")</f>
        <v>АМг5м</v>
      </c>
      <c r="G25" s="2">
        <f>IFERROR(INDEX(Лист2!$A$3:$H$314,MATCH(Лист1!$D25,Лист2!$A$3:$A$314,0),MATCH(Лист1!G$1,Лист2!$A$1:$H$1,0)),"")</f>
        <v>1</v>
      </c>
      <c r="H25" s="2" t="str">
        <f>IFERROR(INDEX(Лист2!$A$3:$H$314,MATCH(Лист1!$D25,Лист2!$A$3:$A$314,0),MATCH(Лист1!H$1,Лист2!$A$1:$H$1,0)),"")</f>
        <v>380х10</v>
      </c>
      <c r="I25" s="2">
        <f>IFERROR(INDEX(Лист2!$A$3:$H$314,MATCH(Лист1!$D25,Лист2!$A$3:$A$314,0),MATCH(Лист1!I$1,Лист2!$A$1:$H$1,0)),"")</f>
        <v>0.01</v>
      </c>
      <c r="J25" s="2">
        <f>IFERROR(INDEX(Лист2!$A$3:$H$314,MATCH(Лист1!$D25,Лист2!$A$3:$A$314,0),MATCH(Лист1!J$1,Лист2!$A$1:$H$1,0)),"")</f>
        <v>1.3000000000000001E-2</v>
      </c>
      <c r="K25" s="2" t="str">
        <f>IFERROR(INDEX(Лист2!$A$3:$H$314,MATCH(Лист1!$D25,Лист2!$A$3:$A$314,0),MATCH(Лист1!K$1,Лист2!$A$1:$H$1,0)),"")</f>
        <v/>
      </c>
      <c r="L25" s="2">
        <f>IFERROR(INDEX(Лист2!$A$3:$H$314,MATCH(Лист1!$D25,Лист2!$A$3:$A$314,0),MATCH(Лист1!L$1,Лист2!$A$1:$H$1,0)),"")</f>
        <v>0</v>
      </c>
      <c r="M25" s="2" t="str">
        <f>IFERROR(INDEX(Лист2!$A$3:$H$314,MATCH(Лист1!$D25,Лист2!$A$3:$A$314,0),MATCH(Лист1!M$1,Лист2!$A$1:$H$1,0)),"")</f>
        <v/>
      </c>
    </row>
    <row r="26" spans="1:13">
      <c r="A26" s="28"/>
      <c r="B26" s="29"/>
      <c r="C26" s="30"/>
      <c r="D26" s="29" t="s">
        <v>417</v>
      </c>
      <c r="E26" s="2" t="str">
        <f>IFERROR(INDEX(Лист2!$A$3:$H$314,MATCH(Лист1!$D26,Лист2!$A$3:$A$314,0),MATCH(Лист1!E$1,Лист2!$A$1:$H$1,0)),"")</f>
        <v>Прокладка</v>
      </c>
      <c r="F26" s="2" t="str">
        <f>IFERROR(INDEX(Лист2!$A$3:$H$314,MATCH(Лист1!$D26,Лист2!$A$3:$A$314,0),MATCH(Лист1!F$1,Лист2!$A$1:$H$1,0)),"")</f>
        <v xml:space="preserve">Резина </v>
      </c>
      <c r="G26" s="2" t="str">
        <f>IFERROR(INDEX(Лист2!$A$3:$H$314,MATCH(Лист1!$D26,Лист2!$A$3:$A$314,0),MATCH(Лист1!G$1,Лист2!$A$1:$H$1,0)),"")</f>
        <v>8х1,6х22</v>
      </c>
      <c r="H26" s="2">
        <f>IFERROR(INDEX(Лист2!$A$3:$H$314,MATCH(Лист1!$D26,Лист2!$A$3:$A$314,0),MATCH(Лист1!H$1,Лист2!$A$1:$H$1,0)),"")</f>
        <v>0</v>
      </c>
      <c r="I26" s="2">
        <f>IFERROR(INDEX(Лист2!$A$3:$H$314,MATCH(Лист1!$D26,Лист2!$A$3:$A$314,0),MATCH(Лист1!I$1,Лист2!$A$1:$H$1,0)),"")</f>
        <v>0.14000000000000001</v>
      </c>
      <c r="J26" s="2">
        <f>IFERROR(INDEX(Лист2!$A$3:$H$314,MATCH(Лист1!$D26,Лист2!$A$3:$A$314,0),MATCH(Лист1!J$1,Лист2!$A$1:$H$1,0)),"")</f>
        <v>0.15</v>
      </c>
      <c r="K26" s="2" t="str">
        <f>IFERROR(INDEX(Лист2!$A$3:$H$314,MATCH(Лист1!$D26,Лист2!$A$3:$A$314,0),MATCH(Лист1!K$1,Лист2!$A$1:$H$1,0)),"")</f>
        <v/>
      </c>
      <c r="L26" s="2">
        <f>IFERROR(INDEX(Лист2!$A$3:$H$314,MATCH(Лист1!$D26,Лист2!$A$3:$A$314,0),MATCH(Лист1!L$1,Лист2!$A$1:$H$1,0)),"")</f>
        <v>0</v>
      </c>
      <c r="M26" s="2" t="str">
        <f>IFERROR(INDEX(Лист2!$A$3:$H$314,MATCH(Лист1!$D26,Лист2!$A$3:$A$314,0),MATCH(Лист1!M$1,Лист2!$A$1:$H$1,0)),"")</f>
        <v/>
      </c>
    </row>
    <row r="27" spans="1:13">
      <c r="A27" s="28"/>
      <c r="B27" s="29"/>
      <c r="C27" s="30"/>
      <c r="D27" s="29" t="s">
        <v>418</v>
      </c>
      <c r="E27" s="2" t="str">
        <f>IFERROR(INDEX(Лист2!$A$3:$H$314,MATCH(Лист1!$D27,Лист2!$A$3:$A$314,0),MATCH(Лист1!E$1,Лист2!$A$1:$H$1,0)),"")</f>
        <v>Щит</v>
      </c>
      <c r="F27" s="2" t="str">
        <f>IFERROR(INDEX(Лист2!$A$3:$H$314,MATCH(Лист1!$D27,Лист2!$A$3:$A$314,0),MATCH(Лист1!F$1,Лист2!$A$1:$H$1,0)),"")</f>
        <v>Фанера</v>
      </c>
      <c r="G27" s="2">
        <f>IFERROR(INDEX(Лист2!$A$3:$H$314,MATCH(Лист1!$D27,Лист2!$A$3:$A$314,0),MATCH(Лист1!G$1,Лист2!$A$1:$H$1,0)),"")</f>
        <v>3</v>
      </c>
      <c r="H27" s="2" t="str">
        <f>IFERROR(INDEX(Лист2!$A$3:$H$314,MATCH(Лист1!$D27,Лист2!$A$3:$A$314,0),MATCH(Лист1!H$1,Лист2!$A$1:$H$1,0)),"")</f>
        <v>572х482</v>
      </c>
      <c r="I27" s="2">
        <f>IFERROR(INDEX(Лист2!$A$3:$H$314,MATCH(Лист1!$D27,Лист2!$A$3:$A$314,0),MATCH(Лист1!I$1,Лист2!$A$1:$H$1,0)),"")</f>
        <v>0.4</v>
      </c>
      <c r="J27" s="2">
        <f>IFERROR(INDEX(Лист2!$A$3:$H$314,MATCH(Лист1!$D27,Лист2!$A$3:$A$314,0),MATCH(Лист1!J$1,Лист2!$A$1:$H$1,0)),"")</f>
        <v>0.52</v>
      </c>
      <c r="K27" s="2" t="str">
        <f>IFERROR(INDEX(Лист2!$A$3:$H$314,MATCH(Лист1!$D27,Лист2!$A$3:$A$314,0),MATCH(Лист1!K$1,Лист2!$A$1:$H$1,0)),"")</f>
        <v/>
      </c>
      <c r="L27" s="2">
        <f>IFERROR(INDEX(Лист2!$A$3:$H$314,MATCH(Лист1!$D27,Лист2!$A$3:$A$314,0),MATCH(Лист1!L$1,Лист2!$A$1:$H$1,0)),"")</f>
        <v>0</v>
      </c>
      <c r="M27" s="2" t="str">
        <f>IFERROR(INDEX(Лист2!$A$3:$H$314,MATCH(Лист1!$D27,Лист2!$A$3:$A$314,0),MATCH(Лист1!M$1,Лист2!$A$1:$H$1,0)),"")</f>
        <v/>
      </c>
    </row>
    <row r="28" spans="1:13">
      <c r="A28" s="28"/>
      <c r="B28" s="29"/>
      <c r="C28" s="30"/>
      <c r="D28" s="29" t="s">
        <v>419</v>
      </c>
      <c r="E28" s="2" t="str">
        <f>IFERROR(INDEX(Лист2!$A$3:$H$314,MATCH(Лист1!$D28,Лист2!$A$3:$A$314,0),MATCH(Лист1!E$1,Лист2!$A$1:$H$1,0)),"")</f>
        <v>Наполнитель</v>
      </c>
      <c r="F28" s="2" t="str">
        <f>IFERROR(INDEX(Лист2!$A$3:$H$314,MATCH(Лист1!$D28,Лист2!$A$3:$A$314,0),MATCH(Лист1!F$1,Лист2!$A$1:$H$1,0)),"")</f>
        <v>ПСБ</v>
      </c>
      <c r="G28" s="2">
        <f>IFERROR(INDEX(Лист2!$A$3:$H$314,MATCH(Лист1!$D28,Лист2!$A$3:$A$314,0),MATCH(Лист1!G$1,Лист2!$A$1:$H$1,0)),"")</f>
        <v>20</v>
      </c>
      <c r="H28" s="2" t="str">
        <f>IFERROR(INDEX(Лист2!$A$3:$H$314,MATCH(Лист1!$D28,Лист2!$A$3:$A$314,0),MATCH(Лист1!H$1,Лист2!$A$1:$H$1,0)),"")</f>
        <v>457Х253</v>
      </c>
      <c r="I28" s="2">
        <f>IFERROR(INDEX(Лист2!$A$3:$H$314,MATCH(Лист1!$D28,Лист2!$A$3:$A$314,0),MATCH(Лист1!I$1,Лист2!$A$1:$H$1,0)),"")</f>
        <v>0.06</v>
      </c>
      <c r="J28" s="2">
        <f>IFERROR(INDEX(Лист2!$A$3:$H$314,MATCH(Лист1!$D28,Лист2!$A$3:$A$314,0),MATCH(Лист1!J$1,Лист2!$A$1:$H$1,0)),"")</f>
        <v>7.8E-2</v>
      </c>
      <c r="K28" s="2" t="str">
        <f>IFERROR(INDEX(Лист2!$A$3:$H$314,MATCH(Лист1!$D28,Лист2!$A$3:$A$314,0),MATCH(Лист1!K$1,Лист2!$A$1:$H$1,0)),"")</f>
        <v/>
      </c>
      <c r="L28" s="2">
        <f>IFERROR(INDEX(Лист2!$A$3:$H$314,MATCH(Лист1!$D28,Лист2!$A$3:$A$314,0),MATCH(Лист1!L$1,Лист2!$A$1:$H$1,0)),"")</f>
        <v>0</v>
      </c>
      <c r="M28" s="2" t="str">
        <f>IFERROR(INDEX(Лист2!$A$3:$H$314,MATCH(Лист1!$D28,Лист2!$A$3:$A$314,0),MATCH(Лист1!M$1,Лист2!$A$1:$H$1,0)),"")</f>
        <v/>
      </c>
    </row>
    <row r="29" spans="1:13">
      <c r="A29" s="28"/>
      <c r="B29" s="29"/>
      <c r="C29" s="30"/>
      <c r="D29" s="29" t="s">
        <v>104</v>
      </c>
      <c r="E29" s="2" t="str">
        <f>IFERROR(INDEX(Лист2!$A$3:$H$314,MATCH(Лист1!$D29,Лист2!$A$3:$A$314,0),MATCH(Лист1!E$1,Лист2!$A$1:$H$1,0)),"")</f>
        <v>Прокладка</v>
      </c>
      <c r="F29" s="2" t="str">
        <f>IFERROR(INDEX(Лист2!$A$3:$H$314,MATCH(Лист1!$D29,Лист2!$A$3:$A$314,0),MATCH(Лист1!F$1,Лист2!$A$1:$H$1,0)),"")</f>
        <v>08кп</v>
      </c>
      <c r="G29" s="2">
        <f>IFERROR(INDEX(Лист2!$A$3:$H$314,MATCH(Лист1!$D29,Лист2!$A$3:$A$314,0),MATCH(Лист1!G$1,Лист2!$A$1:$H$1,0)),"")</f>
        <v>0.5</v>
      </c>
      <c r="H29" s="2" t="str">
        <f>IFERROR(INDEX(Лист2!$A$3:$H$314,MATCH(Лист1!$D29,Лист2!$A$3:$A$314,0),MATCH(Лист1!H$1,Лист2!$A$1:$H$1,0)),"")</f>
        <v>28х8</v>
      </c>
      <c r="I29" s="2">
        <f>IFERROR(INDEX(Лист2!$A$3:$H$314,MATCH(Лист1!$D29,Лист2!$A$3:$A$314,0),MATCH(Лист1!I$1,Лист2!$A$1:$H$1,0)),"")</f>
        <v>1E-3</v>
      </c>
      <c r="J29" s="2">
        <f>IFERROR(INDEX(Лист2!$A$3:$H$314,MATCH(Лист1!$D29,Лист2!$A$3:$A$314,0),MATCH(Лист1!J$1,Лист2!$A$1:$H$1,0)),"")</f>
        <v>1.3000000000000002E-3</v>
      </c>
      <c r="K29" s="2" t="str">
        <f>IFERROR(INDEX(Лист2!$A$3:$H$314,MATCH(Лист1!$D29,Лист2!$A$3:$A$314,0),MATCH(Лист1!K$1,Лист2!$A$1:$H$1,0)),"")</f>
        <v/>
      </c>
      <c r="L29" s="2">
        <f>IFERROR(INDEX(Лист2!$A$3:$H$314,MATCH(Лист1!$D29,Лист2!$A$3:$A$314,0),MATCH(Лист1!L$1,Лист2!$A$1:$H$1,0)),"")</f>
        <v>0</v>
      </c>
      <c r="M29" s="2" t="str">
        <f>IFERROR(INDEX(Лист2!$A$3:$H$314,MATCH(Лист1!$D29,Лист2!$A$3:$A$314,0),MATCH(Лист1!M$1,Лист2!$A$1:$H$1,0)),"")</f>
        <v/>
      </c>
    </row>
    <row r="30" spans="1:13">
      <c r="A30" s="28"/>
      <c r="B30" s="29"/>
      <c r="C30" s="30"/>
      <c r="D30" s="29" t="s">
        <v>105</v>
      </c>
      <c r="E30" s="2" t="str">
        <f>IFERROR(INDEX(Лист2!$A$3:$H$314,MATCH(Лист1!$D30,Лист2!$A$3:$A$314,0),MATCH(Лист1!E$1,Лист2!$A$1:$H$1,0)),"")</f>
        <v>Прокладка</v>
      </c>
      <c r="F30" s="2" t="str">
        <f>IFERROR(INDEX(Лист2!$A$3:$H$314,MATCH(Лист1!$D30,Лист2!$A$3:$A$314,0),MATCH(Лист1!F$1,Лист2!$A$1:$H$1,0)),"")</f>
        <v>08кп</v>
      </c>
      <c r="G30" s="2">
        <f>IFERROR(INDEX(Лист2!$A$3:$H$314,MATCH(Лист1!$D30,Лист2!$A$3:$A$314,0),MATCH(Лист1!G$1,Лист2!$A$1:$H$1,0)),"")</f>
        <v>0.5</v>
      </c>
      <c r="H30" s="2" t="str">
        <f>IFERROR(INDEX(Лист2!$A$3:$H$314,MATCH(Лист1!$D30,Лист2!$A$3:$A$314,0),MATCH(Лист1!H$1,Лист2!$A$1:$H$1,0)),"")</f>
        <v>28х8</v>
      </c>
      <c r="I30" s="2">
        <f>IFERROR(INDEX(Лист2!$A$3:$H$314,MATCH(Лист1!$D30,Лист2!$A$3:$A$314,0),MATCH(Лист1!I$1,Лист2!$A$1:$H$1,0)),"")</f>
        <v>1E-3</v>
      </c>
      <c r="J30" s="2">
        <f>IFERROR(INDEX(Лист2!$A$3:$H$314,MATCH(Лист1!$D30,Лист2!$A$3:$A$314,0),MATCH(Лист1!J$1,Лист2!$A$1:$H$1,0)),"")</f>
        <v>1.3000000000000002E-3</v>
      </c>
      <c r="K30" s="2" t="str">
        <f>IFERROR(INDEX(Лист2!$A$3:$H$314,MATCH(Лист1!$D30,Лист2!$A$3:$A$314,0),MATCH(Лист1!K$1,Лист2!$A$1:$H$1,0)),"")</f>
        <v/>
      </c>
      <c r="L30" s="2">
        <f>IFERROR(INDEX(Лист2!$A$3:$H$314,MATCH(Лист1!$D30,Лист2!$A$3:$A$314,0),MATCH(Лист1!L$1,Лист2!$A$1:$H$1,0)),"")</f>
        <v>0</v>
      </c>
      <c r="M30" s="2" t="str">
        <f>IFERROR(INDEX(Лист2!$A$3:$H$314,MATCH(Лист1!$D30,Лист2!$A$3:$A$314,0),MATCH(Лист1!M$1,Лист2!$A$1:$H$1,0)),"")</f>
        <v/>
      </c>
    </row>
    <row r="31" spans="1:13">
      <c r="A31" s="10"/>
      <c r="B31" s="9"/>
      <c r="C31" s="21"/>
      <c r="D31" s="9"/>
      <c r="E31" s="9" t="s">
        <v>112</v>
      </c>
      <c r="F31" s="13"/>
      <c r="G31" s="13"/>
      <c r="H31" s="13"/>
      <c r="I31" s="9"/>
      <c r="J31" s="9"/>
      <c r="K31" s="13">
        <v>30</v>
      </c>
      <c r="L31" s="9"/>
      <c r="M31" s="12"/>
    </row>
    <row r="32" spans="1:13">
      <c r="A32" s="10"/>
      <c r="B32" s="9"/>
      <c r="C32" s="21"/>
      <c r="D32" s="9"/>
      <c r="E32" s="9" t="s">
        <v>113</v>
      </c>
      <c r="F32" s="13"/>
      <c r="G32" s="13"/>
      <c r="H32" s="13"/>
      <c r="I32" s="9"/>
      <c r="J32" s="9"/>
      <c r="K32" s="13">
        <v>2</v>
      </c>
      <c r="L32" s="9"/>
      <c r="M32" s="12"/>
    </row>
    <row r="33" spans="1:13" ht="16.2" thickBot="1">
      <c r="A33" s="14"/>
      <c r="B33" s="15"/>
      <c r="C33" s="22"/>
      <c r="D33" s="15"/>
      <c r="E33" s="15" t="s">
        <v>114</v>
      </c>
      <c r="F33" s="16"/>
      <c r="G33" s="16"/>
      <c r="H33" s="16"/>
      <c r="I33" s="15"/>
      <c r="J33" s="15"/>
      <c r="K33" s="16">
        <v>32</v>
      </c>
      <c r="L33" s="15"/>
      <c r="M33" s="17"/>
    </row>
    <row r="34" spans="1:13" ht="16.2" thickTop="1"/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341"/>
  <sheetViews>
    <sheetView workbookViewId="0">
      <pane ySplit="1" topLeftCell="A2" activePane="bottomLeft" state="frozen"/>
      <selection pane="bottomLeft" activeCell="E1" sqref="E1"/>
    </sheetView>
  </sheetViews>
  <sheetFormatPr defaultRowHeight="15.6"/>
  <cols>
    <col min="1" max="1" width="18.19921875" customWidth="1"/>
    <col min="2" max="2" width="16" customWidth="1"/>
    <col min="3" max="3" width="10.59765625" customWidth="1"/>
    <col min="5" max="5" width="10.19921875" customWidth="1"/>
    <col min="6" max="6" width="12.5" customWidth="1"/>
    <col min="7" max="7" width="15.09765625" customWidth="1"/>
  </cols>
  <sheetData>
    <row r="1" spans="1:8" ht="43.2">
      <c r="A1" s="1" t="s">
        <v>1</v>
      </c>
      <c r="B1" s="1" t="s">
        <v>2</v>
      </c>
      <c r="C1" s="2" t="s">
        <v>4</v>
      </c>
      <c r="D1" s="2" t="s">
        <v>18</v>
      </c>
      <c r="E1" s="2" t="s">
        <v>19</v>
      </c>
      <c r="F1" s="1" t="s">
        <v>5</v>
      </c>
      <c r="G1" s="1" t="s">
        <v>6</v>
      </c>
      <c r="H1" s="2" t="s">
        <v>7</v>
      </c>
    </row>
    <row r="2" spans="1:8">
      <c r="A2" s="9" t="s">
        <v>9</v>
      </c>
      <c r="B2" s="9" t="s">
        <v>10</v>
      </c>
      <c r="C2" s="13" t="s">
        <v>11</v>
      </c>
      <c r="D2" s="13" t="s">
        <v>12</v>
      </c>
      <c r="E2" s="13"/>
      <c r="F2" s="13">
        <v>2.1999999999999999E-2</v>
      </c>
      <c r="G2" s="9"/>
      <c r="H2" s="9"/>
    </row>
    <row r="3" spans="1:8">
      <c r="A3" s="9" t="s">
        <v>13</v>
      </c>
      <c r="B3" s="9" t="s">
        <v>14</v>
      </c>
      <c r="C3" s="13" t="s">
        <v>15</v>
      </c>
      <c r="D3" s="13">
        <v>1.5</v>
      </c>
      <c r="E3" s="13" t="s">
        <v>432</v>
      </c>
      <c r="F3" s="13">
        <v>3.0000000000000001E-3</v>
      </c>
      <c r="G3" s="9">
        <v>3.8999999999999998E-3</v>
      </c>
      <c r="H3" s="9"/>
    </row>
    <row r="4" spans="1:8">
      <c r="A4" s="9" t="s">
        <v>16</v>
      </c>
      <c r="B4" s="9" t="s">
        <v>17</v>
      </c>
      <c r="C4" s="13" t="s">
        <v>15</v>
      </c>
      <c r="D4" s="13">
        <v>1.5</v>
      </c>
      <c r="E4" s="13" t="s">
        <v>433</v>
      </c>
      <c r="F4" s="13">
        <v>1.22</v>
      </c>
      <c r="G4" s="9">
        <v>1.59</v>
      </c>
      <c r="H4" s="9"/>
    </row>
    <row r="5" spans="1:8">
      <c r="A5" s="9" t="s">
        <v>21</v>
      </c>
      <c r="B5" s="9" t="s">
        <v>22</v>
      </c>
      <c r="C5" s="13" t="s">
        <v>15</v>
      </c>
      <c r="D5" s="13">
        <v>20</v>
      </c>
      <c r="E5" s="13" t="s">
        <v>434</v>
      </c>
      <c r="F5" s="13">
        <v>0.03</v>
      </c>
      <c r="G5" s="9">
        <v>5.1999999999999998E-2</v>
      </c>
      <c r="H5" s="9"/>
    </row>
    <row r="6" spans="1:8">
      <c r="A6" s="9" t="s">
        <v>23</v>
      </c>
      <c r="B6" s="9" t="s">
        <v>24</v>
      </c>
      <c r="C6" s="13" t="s">
        <v>15</v>
      </c>
      <c r="D6" s="13">
        <v>1.5</v>
      </c>
      <c r="E6" s="13" t="s">
        <v>435</v>
      </c>
      <c r="F6" s="13">
        <v>3.0000000000000001E-3</v>
      </c>
      <c r="G6" s="9"/>
      <c r="H6" s="9"/>
    </row>
    <row r="7" spans="1:8">
      <c r="A7" s="9" t="s">
        <v>25</v>
      </c>
      <c r="B7" s="9" t="s">
        <v>26</v>
      </c>
      <c r="C7" s="13" t="s">
        <v>15</v>
      </c>
      <c r="D7" s="13">
        <v>4</v>
      </c>
      <c r="E7" s="13" t="s">
        <v>434</v>
      </c>
      <c r="F7" s="13">
        <v>7.0000000000000001E-3</v>
      </c>
      <c r="G7" s="9">
        <v>2.3E-2</v>
      </c>
      <c r="H7" s="9"/>
    </row>
    <row r="8" spans="1:8">
      <c r="A8" s="9" t="s">
        <v>27</v>
      </c>
      <c r="B8" s="9" t="s">
        <v>26</v>
      </c>
      <c r="C8" s="13" t="s">
        <v>15</v>
      </c>
      <c r="D8" s="13">
        <v>4</v>
      </c>
      <c r="E8" s="13" t="s">
        <v>436</v>
      </c>
      <c r="F8" s="13">
        <v>7.0000000000000001E-3</v>
      </c>
      <c r="G8" s="9">
        <v>2.3E-2</v>
      </c>
      <c r="H8" s="9"/>
    </row>
    <row r="9" spans="1:8">
      <c r="A9" s="9" t="s">
        <v>28</v>
      </c>
      <c r="B9" s="9" t="s">
        <v>29</v>
      </c>
      <c r="C9" s="13" t="s">
        <v>15</v>
      </c>
      <c r="D9" s="13">
        <v>20</v>
      </c>
      <c r="E9" s="13" t="s">
        <v>437</v>
      </c>
      <c r="F9" s="13">
        <v>3.0000000000000001E-3</v>
      </c>
      <c r="G9" s="9">
        <v>0.56000000000000005</v>
      </c>
      <c r="H9" s="9"/>
    </row>
    <row r="10" spans="1:8">
      <c r="A10" s="9" t="s">
        <v>30</v>
      </c>
      <c r="B10" s="9" t="s">
        <v>26</v>
      </c>
      <c r="C10" s="13" t="s">
        <v>15</v>
      </c>
      <c r="D10" s="13">
        <v>4</v>
      </c>
      <c r="E10" s="13" t="s">
        <v>438</v>
      </c>
      <c r="F10" s="13">
        <v>6.0000000000000001E-3</v>
      </c>
      <c r="G10" s="9">
        <v>1.7999999999999999E-2</v>
      </c>
      <c r="H10" s="9"/>
    </row>
    <row r="11" spans="1:8">
      <c r="A11" s="9" t="s">
        <v>31</v>
      </c>
      <c r="B11" s="9" t="s">
        <v>26</v>
      </c>
      <c r="C11" s="13" t="s">
        <v>15</v>
      </c>
      <c r="D11" s="13">
        <v>4</v>
      </c>
      <c r="E11" s="13" t="s">
        <v>434</v>
      </c>
      <c r="F11" s="13">
        <v>7.0000000000000001E-3</v>
      </c>
      <c r="G11" s="9">
        <v>2.1000000000000001E-2</v>
      </c>
      <c r="H11" s="9"/>
    </row>
    <row r="12" spans="1:8">
      <c r="A12" s="9" t="s">
        <v>32</v>
      </c>
      <c r="B12" s="9" t="s">
        <v>33</v>
      </c>
      <c r="C12" s="13" t="s">
        <v>15</v>
      </c>
      <c r="D12" s="13">
        <v>1.5</v>
      </c>
      <c r="E12" s="13" t="s">
        <v>439</v>
      </c>
      <c r="F12" s="13">
        <v>0.16</v>
      </c>
      <c r="G12" s="9">
        <f>F12*1.3</f>
        <v>0.20800000000000002</v>
      </c>
      <c r="H12" s="9"/>
    </row>
    <row r="13" spans="1:8">
      <c r="A13" s="9" t="s">
        <v>48</v>
      </c>
      <c r="B13" s="9" t="s">
        <v>33</v>
      </c>
      <c r="C13" s="13" t="s">
        <v>15</v>
      </c>
      <c r="D13" s="13">
        <v>1.5</v>
      </c>
      <c r="E13" s="13" t="s">
        <v>440</v>
      </c>
      <c r="F13" s="13">
        <v>0.09</v>
      </c>
      <c r="G13" s="9">
        <f t="shared" ref="G13:G49" si="0">F13*1.3</f>
        <v>0.11699999999999999</v>
      </c>
      <c r="H13" s="9"/>
    </row>
    <row r="14" spans="1:8">
      <c r="A14" s="9" t="s">
        <v>51</v>
      </c>
      <c r="B14" s="9" t="s">
        <v>33</v>
      </c>
      <c r="C14" s="13" t="s">
        <v>15</v>
      </c>
      <c r="D14" s="13">
        <v>1.5</v>
      </c>
      <c r="E14" s="13" t="s">
        <v>441</v>
      </c>
      <c r="F14" s="13">
        <v>0.11</v>
      </c>
      <c r="G14" s="9">
        <f t="shared" si="0"/>
        <v>0.14300000000000002</v>
      </c>
      <c r="H14" s="9"/>
    </row>
    <row r="15" spans="1:8">
      <c r="A15" s="9" t="s">
        <v>63</v>
      </c>
      <c r="B15" s="9" t="s">
        <v>33</v>
      </c>
      <c r="C15" s="13" t="s">
        <v>15</v>
      </c>
      <c r="D15" s="13">
        <v>1.5</v>
      </c>
      <c r="E15" s="13" t="s">
        <v>442</v>
      </c>
      <c r="F15" s="13">
        <v>0.13</v>
      </c>
      <c r="G15" s="9">
        <f t="shared" si="0"/>
        <v>0.16900000000000001</v>
      </c>
      <c r="H15" s="9"/>
    </row>
    <row r="16" spans="1:8">
      <c r="A16" s="9" t="s">
        <v>70</v>
      </c>
      <c r="B16" s="9" t="s">
        <v>33</v>
      </c>
      <c r="C16" s="13" t="s">
        <v>15</v>
      </c>
      <c r="D16" s="13">
        <v>1.5</v>
      </c>
      <c r="E16" s="13" t="s">
        <v>443</v>
      </c>
      <c r="F16" s="13">
        <v>0.15</v>
      </c>
      <c r="G16" s="9">
        <f t="shared" si="0"/>
        <v>0.19500000000000001</v>
      </c>
      <c r="H16" s="9"/>
    </row>
    <row r="17" spans="1:8">
      <c r="A17" s="9" t="s">
        <v>77</v>
      </c>
      <c r="B17" s="9" t="s">
        <v>33</v>
      </c>
      <c r="C17" s="13" t="s">
        <v>15</v>
      </c>
      <c r="D17" s="13">
        <v>1.5</v>
      </c>
      <c r="E17" s="13" t="s">
        <v>444</v>
      </c>
      <c r="F17" s="13">
        <v>0.19</v>
      </c>
      <c r="G17" s="9">
        <f t="shared" si="0"/>
        <v>0.24700000000000003</v>
      </c>
      <c r="H17" s="9"/>
    </row>
    <row r="18" spans="1:8">
      <c r="A18" s="9" t="s">
        <v>84</v>
      </c>
      <c r="B18" s="9" t="s">
        <v>33</v>
      </c>
      <c r="C18" s="13" t="s">
        <v>15</v>
      </c>
      <c r="D18" s="13">
        <v>1.5</v>
      </c>
      <c r="E18" s="13" t="s">
        <v>445</v>
      </c>
      <c r="F18" s="13">
        <v>0.24</v>
      </c>
      <c r="G18" s="9">
        <f t="shared" si="0"/>
        <v>0.312</v>
      </c>
      <c r="H18" s="9"/>
    </row>
    <row r="19" spans="1:8">
      <c r="A19" s="9" t="s">
        <v>116</v>
      </c>
      <c r="B19" s="9" t="s">
        <v>33</v>
      </c>
      <c r="C19" s="13" t="s">
        <v>15</v>
      </c>
      <c r="D19" s="13">
        <v>1.5</v>
      </c>
      <c r="E19" s="13" t="s">
        <v>446</v>
      </c>
      <c r="F19" s="13">
        <v>0.2</v>
      </c>
      <c r="G19" s="9">
        <f t="shared" si="0"/>
        <v>0.26</v>
      </c>
      <c r="H19" s="9"/>
    </row>
    <row r="20" spans="1:8">
      <c r="A20" s="9" t="s">
        <v>125</v>
      </c>
      <c r="B20" s="9" t="s">
        <v>33</v>
      </c>
      <c r="C20" s="13" t="s">
        <v>15</v>
      </c>
      <c r="D20" s="13">
        <v>1.5</v>
      </c>
      <c r="E20" s="13" t="s">
        <v>447</v>
      </c>
      <c r="F20" s="13">
        <v>0.09</v>
      </c>
      <c r="G20" s="9">
        <f t="shared" si="0"/>
        <v>0.11699999999999999</v>
      </c>
      <c r="H20" s="9"/>
    </row>
    <row r="21" spans="1:8">
      <c r="A21" s="9" t="s">
        <v>146</v>
      </c>
      <c r="B21" s="9" t="s">
        <v>33</v>
      </c>
      <c r="C21" s="13" t="s">
        <v>15</v>
      </c>
      <c r="D21" s="13">
        <v>1.5</v>
      </c>
      <c r="E21" s="13" t="s">
        <v>448</v>
      </c>
      <c r="F21" s="13">
        <v>0.11</v>
      </c>
      <c r="G21" s="9">
        <f t="shared" si="0"/>
        <v>0.14300000000000002</v>
      </c>
      <c r="H21" s="9"/>
    </row>
    <row r="22" spans="1:8">
      <c r="A22" s="9" t="s">
        <v>178</v>
      </c>
      <c r="B22" s="9" t="s">
        <v>33</v>
      </c>
      <c r="C22" s="13" t="s">
        <v>15</v>
      </c>
      <c r="D22" s="13">
        <v>1.5</v>
      </c>
      <c r="E22" s="13" t="s">
        <v>449</v>
      </c>
      <c r="F22" s="13">
        <v>0.22</v>
      </c>
      <c r="G22" s="9">
        <f t="shared" si="0"/>
        <v>0.28600000000000003</v>
      </c>
      <c r="H22" s="9"/>
    </row>
    <row r="23" spans="1:8">
      <c r="A23" s="9" t="s">
        <v>199</v>
      </c>
      <c r="B23" s="9" t="s">
        <v>33</v>
      </c>
      <c r="C23" s="13" t="s">
        <v>15</v>
      </c>
      <c r="D23" s="13">
        <v>1.5</v>
      </c>
      <c r="E23" s="13" t="s">
        <v>450</v>
      </c>
      <c r="F23" s="13">
        <v>0.28999999999999998</v>
      </c>
      <c r="G23" s="9">
        <f t="shared" si="0"/>
        <v>0.377</v>
      </c>
      <c r="H23" s="9"/>
    </row>
    <row r="24" spans="1:8">
      <c r="A24" s="9" t="s">
        <v>209</v>
      </c>
      <c r="B24" s="9" t="s">
        <v>33</v>
      </c>
      <c r="C24" s="13" t="s">
        <v>15</v>
      </c>
      <c r="D24" s="13">
        <v>1.5</v>
      </c>
      <c r="E24" s="13" t="s">
        <v>451</v>
      </c>
      <c r="F24" s="13">
        <v>0.51</v>
      </c>
      <c r="G24" s="9">
        <f t="shared" si="0"/>
        <v>0.66300000000000003</v>
      </c>
      <c r="H24" s="9"/>
    </row>
    <row r="25" spans="1:8">
      <c r="A25" s="9" t="s">
        <v>34</v>
      </c>
      <c r="B25" s="9" t="s">
        <v>33</v>
      </c>
      <c r="C25" s="13" t="s">
        <v>15</v>
      </c>
      <c r="D25" s="13">
        <v>1.5</v>
      </c>
      <c r="E25" s="13" t="s">
        <v>452</v>
      </c>
      <c r="F25" s="13">
        <v>0.11</v>
      </c>
      <c r="G25" s="9">
        <f t="shared" si="0"/>
        <v>0.14300000000000002</v>
      </c>
      <c r="H25" s="9"/>
    </row>
    <row r="26" spans="1:8">
      <c r="A26" s="9" t="s">
        <v>44</v>
      </c>
      <c r="B26" s="9" t="s">
        <v>33</v>
      </c>
      <c r="C26" s="13" t="s">
        <v>15</v>
      </c>
      <c r="D26" s="13">
        <v>1.5</v>
      </c>
      <c r="E26" s="13" t="s">
        <v>453</v>
      </c>
      <c r="F26" s="13">
        <v>3.2000000000000001E-2</v>
      </c>
      <c r="G26" s="9">
        <f t="shared" si="0"/>
        <v>4.1600000000000005E-2</v>
      </c>
      <c r="H26" s="9"/>
    </row>
    <row r="27" spans="1:8">
      <c r="A27" s="9" t="s">
        <v>85</v>
      </c>
      <c r="B27" s="9" t="s">
        <v>33</v>
      </c>
      <c r="C27" s="13" t="s">
        <v>15</v>
      </c>
      <c r="D27" s="13">
        <v>1.5</v>
      </c>
      <c r="E27" s="13" t="s">
        <v>454</v>
      </c>
      <c r="F27" s="13">
        <v>7.0000000000000007E-2</v>
      </c>
      <c r="G27" s="9">
        <f t="shared" si="0"/>
        <v>9.1000000000000011E-2</v>
      </c>
      <c r="H27" s="9"/>
    </row>
    <row r="28" spans="1:8">
      <c r="A28" s="9" t="s">
        <v>162</v>
      </c>
      <c r="B28" s="9" t="s">
        <v>33</v>
      </c>
      <c r="C28" s="13" t="s">
        <v>15</v>
      </c>
      <c r="D28" s="13">
        <v>1.5</v>
      </c>
      <c r="E28" s="13" t="s">
        <v>455</v>
      </c>
      <c r="F28" s="13">
        <v>0.3</v>
      </c>
      <c r="G28" s="9">
        <f t="shared" si="0"/>
        <v>0.39</v>
      </c>
      <c r="H28" s="9"/>
    </row>
    <row r="29" spans="1:8">
      <c r="A29" s="9" t="s">
        <v>147</v>
      </c>
      <c r="B29" s="9" t="s">
        <v>33</v>
      </c>
      <c r="C29" s="13" t="s">
        <v>15</v>
      </c>
      <c r="D29" s="13">
        <v>1.5</v>
      </c>
      <c r="E29" s="13" t="s">
        <v>453</v>
      </c>
      <c r="F29" s="13">
        <v>0.04</v>
      </c>
      <c r="G29" s="9">
        <f t="shared" si="0"/>
        <v>5.2000000000000005E-2</v>
      </c>
      <c r="H29" s="9"/>
    </row>
    <row r="30" spans="1:8">
      <c r="A30" s="9" t="s">
        <v>241</v>
      </c>
      <c r="B30" s="9" t="s">
        <v>33</v>
      </c>
      <c r="C30" s="13" t="s">
        <v>15</v>
      </c>
      <c r="D30" s="13">
        <v>1.5</v>
      </c>
      <c r="E30" s="13" t="s">
        <v>456</v>
      </c>
      <c r="F30" s="13">
        <v>0.13600000000000001</v>
      </c>
      <c r="G30" s="9">
        <f t="shared" si="0"/>
        <v>0.17680000000000001</v>
      </c>
      <c r="H30" s="9"/>
    </row>
    <row r="31" spans="1:8">
      <c r="A31" s="9" t="s">
        <v>35</v>
      </c>
      <c r="B31" s="9" t="s">
        <v>36</v>
      </c>
      <c r="C31" s="13" t="s">
        <v>15</v>
      </c>
      <c r="D31" s="13">
        <v>1.5</v>
      </c>
      <c r="E31" s="13" t="s">
        <v>457</v>
      </c>
      <c r="F31" s="13">
        <v>5.1999999999999998E-2</v>
      </c>
      <c r="G31" s="9">
        <f t="shared" si="0"/>
        <v>6.7599999999999993E-2</v>
      </c>
      <c r="H31" s="9"/>
    </row>
    <row r="32" spans="1:8">
      <c r="A32" s="9" t="s">
        <v>45</v>
      </c>
      <c r="B32" s="9" t="s">
        <v>36</v>
      </c>
      <c r="C32" s="13" t="s">
        <v>15</v>
      </c>
      <c r="D32" s="13">
        <v>1.5</v>
      </c>
      <c r="E32" s="13" t="s">
        <v>458</v>
      </c>
      <c r="F32" s="13">
        <v>2.1000000000000001E-2</v>
      </c>
      <c r="G32" s="9">
        <f t="shared" si="0"/>
        <v>2.7300000000000001E-2</v>
      </c>
      <c r="H32" s="9"/>
    </row>
    <row r="33" spans="1:8">
      <c r="A33" s="9" t="s">
        <v>86</v>
      </c>
      <c r="B33" s="9" t="s">
        <v>36</v>
      </c>
      <c r="C33" s="13" t="s">
        <v>15</v>
      </c>
      <c r="D33" s="13">
        <v>1.5</v>
      </c>
      <c r="E33" s="13" t="s">
        <v>459</v>
      </c>
      <c r="F33" s="13">
        <v>3.5999999999999997E-2</v>
      </c>
      <c r="G33" s="9">
        <f t="shared" si="0"/>
        <v>4.6800000000000001E-2</v>
      </c>
      <c r="H33" s="9"/>
    </row>
    <row r="34" spans="1:8">
      <c r="A34" s="9" t="s">
        <v>37</v>
      </c>
      <c r="B34" s="9" t="s">
        <v>36</v>
      </c>
      <c r="C34" s="13" t="s">
        <v>15</v>
      </c>
      <c r="D34" s="13">
        <v>1.5</v>
      </c>
      <c r="E34" s="13" t="s">
        <v>460</v>
      </c>
      <c r="F34" s="13">
        <v>0.06</v>
      </c>
      <c r="G34" s="9">
        <f t="shared" si="0"/>
        <v>7.8E-2</v>
      </c>
      <c r="H34" s="9"/>
    </row>
    <row r="35" spans="1:8">
      <c r="A35" s="9" t="s">
        <v>49</v>
      </c>
      <c r="B35" s="9" t="s">
        <v>36</v>
      </c>
      <c r="C35" s="13" t="s">
        <v>15</v>
      </c>
      <c r="D35" s="13">
        <v>1.5</v>
      </c>
      <c r="E35" s="13" t="s">
        <v>461</v>
      </c>
      <c r="F35" s="13">
        <v>0.03</v>
      </c>
      <c r="G35" s="9">
        <f t="shared" si="0"/>
        <v>3.9E-2</v>
      </c>
      <c r="H35" s="9"/>
    </row>
    <row r="36" spans="1:8">
      <c r="A36" s="9" t="s">
        <v>52</v>
      </c>
      <c r="B36" s="9" t="s">
        <v>36</v>
      </c>
      <c r="C36" s="13" t="s">
        <v>15</v>
      </c>
      <c r="D36" s="13">
        <v>1.5</v>
      </c>
      <c r="E36" s="13" t="s">
        <v>462</v>
      </c>
      <c r="F36" s="13">
        <v>3.2000000000000001E-2</v>
      </c>
      <c r="G36" s="9">
        <f t="shared" si="0"/>
        <v>4.1600000000000005E-2</v>
      </c>
      <c r="H36" s="9"/>
    </row>
    <row r="37" spans="1:8">
      <c r="A37" s="9" t="s">
        <v>64</v>
      </c>
      <c r="B37" s="9" t="s">
        <v>36</v>
      </c>
      <c r="C37" s="13" t="s">
        <v>15</v>
      </c>
      <c r="D37" s="13">
        <v>1.5</v>
      </c>
      <c r="E37" s="13" t="s">
        <v>463</v>
      </c>
      <c r="F37" s="13">
        <v>3.3000000000000002E-2</v>
      </c>
      <c r="G37" s="9">
        <f t="shared" si="0"/>
        <v>4.2900000000000001E-2</v>
      </c>
      <c r="H37" s="9"/>
    </row>
    <row r="38" spans="1:8">
      <c r="A38" s="9" t="s">
        <v>71</v>
      </c>
      <c r="B38" s="9" t="s">
        <v>36</v>
      </c>
      <c r="C38" s="13" t="s">
        <v>15</v>
      </c>
      <c r="D38" s="13">
        <v>1.5</v>
      </c>
      <c r="E38" s="13" t="s">
        <v>464</v>
      </c>
      <c r="F38" s="13">
        <v>5.7000000000000002E-2</v>
      </c>
      <c r="G38" s="9">
        <f t="shared" si="0"/>
        <v>7.4099999999999999E-2</v>
      </c>
      <c r="H38" s="9"/>
    </row>
    <row r="39" spans="1:8">
      <c r="A39" s="9" t="s">
        <v>78</v>
      </c>
      <c r="B39" s="9" t="s">
        <v>36</v>
      </c>
      <c r="C39" s="13" t="s">
        <v>15</v>
      </c>
      <c r="D39" s="13">
        <v>1.5</v>
      </c>
      <c r="E39" s="13" t="s">
        <v>465</v>
      </c>
      <c r="F39" s="13">
        <v>6.3E-2</v>
      </c>
      <c r="G39" s="9">
        <f t="shared" si="0"/>
        <v>8.1900000000000001E-2</v>
      </c>
      <c r="H39" s="9"/>
    </row>
    <row r="40" spans="1:8">
      <c r="A40" s="9" t="s">
        <v>38</v>
      </c>
      <c r="B40" s="9" t="s">
        <v>39</v>
      </c>
      <c r="C40" s="13" t="s">
        <v>15</v>
      </c>
      <c r="D40" s="13">
        <v>1.5</v>
      </c>
      <c r="E40" s="13" t="s">
        <v>466</v>
      </c>
      <c r="F40" s="13">
        <v>1.4999999999999999E-2</v>
      </c>
      <c r="G40" s="9">
        <f t="shared" si="0"/>
        <v>1.95E-2</v>
      </c>
      <c r="H40" s="9"/>
    </row>
    <row r="41" spans="1:8">
      <c r="A41" s="9" t="s">
        <v>46</v>
      </c>
      <c r="B41" s="9" t="s">
        <v>39</v>
      </c>
      <c r="C41" s="13" t="s">
        <v>15</v>
      </c>
      <c r="D41" s="13">
        <v>1.5</v>
      </c>
      <c r="E41" s="13" t="s">
        <v>467</v>
      </c>
      <c r="F41" s="13">
        <v>0.5</v>
      </c>
      <c r="G41" s="9">
        <f t="shared" si="0"/>
        <v>0.65</v>
      </c>
      <c r="H41" s="9"/>
    </row>
    <row r="42" spans="1:8">
      <c r="A42" s="9" t="s">
        <v>87</v>
      </c>
      <c r="B42" s="9" t="s">
        <v>39</v>
      </c>
      <c r="C42" s="13" t="s">
        <v>15</v>
      </c>
      <c r="D42" s="13">
        <v>1.5</v>
      </c>
      <c r="E42" s="13" t="s">
        <v>468</v>
      </c>
      <c r="F42" s="13">
        <v>0.11</v>
      </c>
      <c r="G42" s="9">
        <f t="shared" si="0"/>
        <v>0.14300000000000002</v>
      </c>
      <c r="H42" s="9"/>
    </row>
    <row r="43" spans="1:8">
      <c r="A43" s="9" t="s">
        <v>163</v>
      </c>
      <c r="B43" s="9" t="s">
        <v>39</v>
      </c>
      <c r="C43" s="13" t="s">
        <v>15</v>
      </c>
      <c r="D43" s="13">
        <v>1.5</v>
      </c>
      <c r="E43" s="13" t="s">
        <v>469</v>
      </c>
      <c r="F43" s="13">
        <v>0.2</v>
      </c>
      <c r="G43" s="9">
        <f t="shared" si="0"/>
        <v>0.26</v>
      </c>
      <c r="H43" s="9"/>
    </row>
    <row r="44" spans="1:8">
      <c r="A44" s="9" t="s">
        <v>117</v>
      </c>
      <c r="B44" s="9" t="s">
        <v>39</v>
      </c>
      <c r="C44" s="13" t="s">
        <v>15</v>
      </c>
      <c r="D44" s="13">
        <v>1.5</v>
      </c>
      <c r="E44" s="13" t="s">
        <v>470</v>
      </c>
      <c r="F44" s="13">
        <v>0.05</v>
      </c>
      <c r="G44" s="9">
        <f t="shared" si="0"/>
        <v>6.5000000000000002E-2</v>
      </c>
      <c r="H44" s="9"/>
    </row>
    <row r="45" spans="1:8">
      <c r="A45" s="9" t="s">
        <v>118</v>
      </c>
      <c r="B45" s="9" t="s">
        <v>39</v>
      </c>
      <c r="C45" s="13" t="s">
        <v>15</v>
      </c>
      <c r="D45" s="13">
        <v>1.5</v>
      </c>
      <c r="E45" s="13" t="s">
        <v>471</v>
      </c>
      <c r="F45" s="13">
        <v>0.23</v>
      </c>
      <c r="G45" s="9">
        <f t="shared" si="0"/>
        <v>0.29900000000000004</v>
      </c>
      <c r="H45" s="9"/>
    </row>
    <row r="46" spans="1:8">
      <c r="A46" s="9" t="s">
        <v>179</v>
      </c>
      <c r="B46" s="9" t="s">
        <v>39</v>
      </c>
      <c r="C46" s="13" t="s">
        <v>15</v>
      </c>
      <c r="D46" s="13">
        <v>1.5</v>
      </c>
      <c r="E46" s="13" t="s">
        <v>472</v>
      </c>
      <c r="F46" s="13">
        <v>0.4</v>
      </c>
      <c r="G46" s="9">
        <f t="shared" si="0"/>
        <v>0.52</v>
      </c>
      <c r="H46" s="9"/>
    </row>
    <row r="47" spans="1:8">
      <c r="A47" s="9" t="s">
        <v>180</v>
      </c>
      <c r="B47" s="9" t="s">
        <v>39</v>
      </c>
      <c r="C47" s="13" t="s">
        <v>15</v>
      </c>
      <c r="D47" s="13">
        <v>1.5</v>
      </c>
      <c r="E47" s="13" t="s">
        <v>473</v>
      </c>
      <c r="F47" s="13">
        <v>0.14000000000000001</v>
      </c>
      <c r="G47" s="9">
        <f t="shared" si="0"/>
        <v>0.18200000000000002</v>
      </c>
      <c r="H47" s="9"/>
    </row>
    <row r="48" spans="1:8">
      <c r="A48" s="9" t="s">
        <v>200</v>
      </c>
      <c r="B48" s="9" t="s">
        <v>39</v>
      </c>
      <c r="C48" s="13" t="s">
        <v>15</v>
      </c>
      <c r="D48" s="13">
        <v>1.5</v>
      </c>
      <c r="E48" s="13" t="s">
        <v>474</v>
      </c>
      <c r="F48" s="13">
        <v>0.18</v>
      </c>
      <c r="G48" s="9">
        <f t="shared" si="0"/>
        <v>0.23399999999999999</v>
      </c>
      <c r="H48" s="9"/>
    </row>
    <row r="49" spans="1:8">
      <c r="A49" s="9" t="s">
        <v>210</v>
      </c>
      <c r="B49" s="9" t="s">
        <v>39</v>
      </c>
      <c r="C49" s="13" t="s">
        <v>15</v>
      </c>
      <c r="D49" s="13">
        <v>1.5</v>
      </c>
      <c r="E49" s="13" t="s">
        <v>475</v>
      </c>
      <c r="F49" s="13">
        <v>0.16</v>
      </c>
      <c r="G49" s="9">
        <f t="shared" si="0"/>
        <v>0.20800000000000002</v>
      </c>
      <c r="H49" s="9"/>
    </row>
    <row r="50" spans="1:8">
      <c r="A50" s="9" t="s">
        <v>99</v>
      </c>
      <c r="B50" s="9" t="s">
        <v>54</v>
      </c>
      <c r="C50" s="13" t="s">
        <v>326</v>
      </c>
      <c r="D50" s="13" t="s">
        <v>327</v>
      </c>
      <c r="E50" s="13" t="s">
        <v>476</v>
      </c>
      <c r="F50" s="13">
        <v>2E-3</v>
      </c>
      <c r="G50" s="9">
        <v>3.5999999999999999E-3</v>
      </c>
      <c r="H50" s="9"/>
    </row>
    <row r="51" spans="1:8">
      <c r="A51" s="9" t="s">
        <v>53</v>
      </c>
      <c r="B51" s="9" t="s">
        <v>54</v>
      </c>
      <c r="C51" s="13" t="s">
        <v>326</v>
      </c>
      <c r="D51" s="13" t="s">
        <v>327</v>
      </c>
      <c r="E51" s="13" t="s">
        <v>477</v>
      </c>
      <c r="F51" s="13">
        <v>1E-3</v>
      </c>
      <c r="G51" s="9">
        <v>2.8999999999999998E-3</v>
      </c>
      <c r="H51" s="9"/>
    </row>
    <row r="52" spans="1:8">
      <c r="A52" s="9" t="s">
        <v>100</v>
      </c>
      <c r="B52" s="9" t="s">
        <v>61</v>
      </c>
      <c r="C52" s="13" t="s">
        <v>337</v>
      </c>
      <c r="D52" s="13">
        <v>0.5</v>
      </c>
      <c r="E52" s="13" t="s">
        <v>478</v>
      </c>
      <c r="F52" s="13">
        <v>1.8E-3</v>
      </c>
      <c r="G52" s="9">
        <f>F52*1.35</f>
        <v>2.4300000000000003E-3</v>
      </c>
      <c r="H52" s="9"/>
    </row>
    <row r="53" spans="1:8">
      <c r="A53" s="9" t="s">
        <v>101</v>
      </c>
      <c r="B53" s="9" t="s">
        <v>102</v>
      </c>
      <c r="C53" s="13" t="s">
        <v>326</v>
      </c>
      <c r="D53" s="13" t="s">
        <v>415</v>
      </c>
      <c r="E53" s="13" t="s">
        <v>479</v>
      </c>
      <c r="F53" s="13">
        <v>4.0000000000000001E-3</v>
      </c>
      <c r="G53" s="9">
        <v>2.47E-2</v>
      </c>
      <c r="H53" s="9"/>
    </row>
    <row r="54" spans="1:8">
      <c r="A54" s="9" t="s">
        <v>103</v>
      </c>
      <c r="B54" s="9" t="s">
        <v>24</v>
      </c>
      <c r="C54" s="13" t="s">
        <v>15</v>
      </c>
      <c r="D54" s="13">
        <v>1</v>
      </c>
      <c r="E54" s="13" t="s">
        <v>480</v>
      </c>
      <c r="F54" s="13">
        <v>3.0000000000000001E-3</v>
      </c>
      <c r="G54" s="9">
        <f>F54*1.3</f>
        <v>3.9000000000000003E-3</v>
      </c>
      <c r="H54" s="9"/>
    </row>
    <row r="55" spans="1:8">
      <c r="A55" s="9" t="s">
        <v>416</v>
      </c>
      <c r="B55" s="9" t="s">
        <v>24</v>
      </c>
      <c r="C55" s="13" t="s">
        <v>15</v>
      </c>
      <c r="D55" s="13">
        <v>1</v>
      </c>
      <c r="E55" s="13" t="s">
        <v>481</v>
      </c>
      <c r="F55" s="13">
        <v>1.0999999999999999E-2</v>
      </c>
      <c r="G55" s="9">
        <f>F55*1.3</f>
        <v>1.43E-2</v>
      </c>
      <c r="H55" s="9"/>
    </row>
    <row r="56" spans="1:8">
      <c r="A56" s="9" t="s">
        <v>156</v>
      </c>
      <c r="B56" s="9" t="s">
        <v>24</v>
      </c>
      <c r="C56" s="13" t="s">
        <v>15</v>
      </c>
      <c r="D56" s="13">
        <v>1</v>
      </c>
      <c r="E56" s="13" t="s">
        <v>482</v>
      </c>
      <c r="F56" s="13">
        <v>0.01</v>
      </c>
      <c r="G56" s="9">
        <f>F56*1.3</f>
        <v>1.3000000000000001E-2</v>
      </c>
      <c r="H56" s="9"/>
    </row>
    <row r="57" spans="1:8">
      <c r="A57" s="9" t="s">
        <v>417</v>
      </c>
      <c r="B57" s="9" t="s">
        <v>56</v>
      </c>
      <c r="C57" s="13" t="s">
        <v>329</v>
      </c>
      <c r="D57" s="13" t="s">
        <v>330</v>
      </c>
      <c r="E57" s="13"/>
      <c r="F57" s="13">
        <v>0.14000000000000001</v>
      </c>
      <c r="G57" s="9">
        <v>0.15</v>
      </c>
      <c r="H57" s="9"/>
    </row>
    <row r="58" spans="1:8">
      <c r="A58" s="9" t="s">
        <v>418</v>
      </c>
      <c r="B58" s="9" t="s">
        <v>59</v>
      </c>
      <c r="C58" s="13" t="s">
        <v>277</v>
      </c>
      <c r="D58" s="13">
        <v>3</v>
      </c>
      <c r="E58" s="13" t="s">
        <v>483</v>
      </c>
      <c r="F58" s="13">
        <v>0.4</v>
      </c>
      <c r="G58" s="9">
        <f>F58*1.3</f>
        <v>0.52</v>
      </c>
      <c r="H58" s="9"/>
    </row>
    <row r="59" spans="1:8">
      <c r="A59" s="9" t="s">
        <v>419</v>
      </c>
      <c r="B59" s="9" t="s">
        <v>279</v>
      </c>
      <c r="C59" s="13" t="s">
        <v>176</v>
      </c>
      <c r="D59" s="13">
        <v>20</v>
      </c>
      <c r="E59" s="13" t="s">
        <v>420</v>
      </c>
      <c r="F59" s="13">
        <v>0.06</v>
      </c>
      <c r="G59" s="9">
        <f>F59*1.3</f>
        <v>7.8E-2</v>
      </c>
      <c r="H59" s="9"/>
    </row>
    <row r="60" spans="1:8">
      <c r="A60" s="9" t="s">
        <v>104</v>
      </c>
      <c r="B60" s="9" t="s">
        <v>56</v>
      </c>
      <c r="C60" s="13" t="s">
        <v>337</v>
      </c>
      <c r="D60" s="13">
        <v>0.5</v>
      </c>
      <c r="E60" s="13" t="s">
        <v>484</v>
      </c>
      <c r="F60" s="13">
        <v>1E-3</v>
      </c>
      <c r="G60" s="9">
        <f>F60*1.3</f>
        <v>1.3000000000000002E-3</v>
      </c>
      <c r="H60" s="9"/>
    </row>
    <row r="61" spans="1:8">
      <c r="A61" s="9" t="s">
        <v>105</v>
      </c>
      <c r="B61" s="9" t="s">
        <v>56</v>
      </c>
      <c r="C61" s="13" t="s">
        <v>337</v>
      </c>
      <c r="D61" s="13">
        <v>0.5</v>
      </c>
      <c r="E61" s="13" t="s">
        <v>484</v>
      </c>
      <c r="F61" s="13">
        <v>1E-3</v>
      </c>
      <c r="G61" s="9">
        <f>F61*1.3</f>
        <v>1.3000000000000002E-3</v>
      </c>
      <c r="H61" s="9"/>
    </row>
    <row r="62" spans="1:8">
      <c r="A62" s="9" t="s">
        <v>169</v>
      </c>
      <c r="B62" s="9" t="s">
        <v>36</v>
      </c>
      <c r="C62" s="13" t="s">
        <v>15</v>
      </c>
      <c r="D62" s="13">
        <v>2</v>
      </c>
      <c r="E62" s="13" t="s">
        <v>407</v>
      </c>
      <c r="F62" s="13">
        <v>0.1</v>
      </c>
      <c r="G62" s="9">
        <f>F62*1.3</f>
        <v>0.13</v>
      </c>
      <c r="H62" s="9"/>
    </row>
    <row r="63" spans="1:8">
      <c r="A63" s="9" t="s">
        <v>43</v>
      </c>
      <c r="B63" s="9" t="s">
        <v>17</v>
      </c>
      <c r="C63" s="13" t="s">
        <v>15</v>
      </c>
      <c r="D63" s="13">
        <v>1.5</v>
      </c>
      <c r="E63" s="13" t="s">
        <v>485</v>
      </c>
      <c r="F63" s="13">
        <v>0.21</v>
      </c>
      <c r="G63" s="9">
        <v>0.52</v>
      </c>
      <c r="H63" s="9"/>
    </row>
    <row r="64" spans="1:8">
      <c r="A64" s="9" t="s">
        <v>50</v>
      </c>
      <c r="B64" s="9" t="s">
        <v>17</v>
      </c>
      <c r="C64" s="13" t="s">
        <v>15</v>
      </c>
      <c r="D64" s="13">
        <v>1.5</v>
      </c>
      <c r="E64" s="13" t="s">
        <v>486</v>
      </c>
      <c r="F64" s="13">
        <v>0.23</v>
      </c>
      <c r="G64" s="9">
        <v>0.55000000000000004</v>
      </c>
      <c r="H64" s="9"/>
    </row>
    <row r="65" spans="1:8">
      <c r="A65" s="9" t="s">
        <v>62</v>
      </c>
      <c r="B65" s="9" t="s">
        <v>17</v>
      </c>
      <c r="C65" s="13" t="s">
        <v>15</v>
      </c>
      <c r="D65" s="13">
        <v>1.5</v>
      </c>
      <c r="E65" s="13" t="s">
        <v>487</v>
      </c>
      <c r="F65" s="13">
        <v>0.25</v>
      </c>
      <c r="G65" s="9">
        <v>0.56000000000000005</v>
      </c>
      <c r="H65" s="9"/>
    </row>
    <row r="66" spans="1:8">
      <c r="A66" s="9" t="s">
        <v>69</v>
      </c>
      <c r="B66" s="9" t="s">
        <v>17</v>
      </c>
      <c r="C66" s="13" t="s">
        <v>15</v>
      </c>
      <c r="D66" s="13">
        <v>1.5</v>
      </c>
      <c r="E66" s="13" t="s">
        <v>488</v>
      </c>
      <c r="F66" s="13">
        <v>0.34</v>
      </c>
      <c r="G66" s="9">
        <v>0.65</v>
      </c>
      <c r="H66" s="9"/>
    </row>
    <row r="67" spans="1:8">
      <c r="A67" s="9" t="s">
        <v>76</v>
      </c>
      <c r="B67" s="9" t="s">
        <v>17</v>
      </c>
      <c r="C67" s="13" t="s">
        <v>15</v>
      </c>
      <c r="D67" s="13">
        <v>1.5</v>
      </c>
      <c r="E67" s="13" t="s">
        <v>489</v>
      </c>
      <c r="F67" s="13">
        <v>0.47</v>
      </c>
      <c r="G67" s="9">
        <v>0.91</v>
      </c>
      <c r="H67" s="9"/>
    </row>
    <row r="68" spans="1:8">
      <c r="A68" s="9" t="s">
        <v>47</v>
      </c>
      <c r="B68" s="9" t="s">
        <v>26</v>
      </c>
      <c r="C68" s="13" t="s">
        <v>15</v>
      </c>
      <c r="D68" s="13">
        <v>4</v>
      </c>
      <c r="E68" s="13" t="s">
        <v>490</v>
      </c>
      <c r="F68" s="13">
        <v>2.1000000000000001E-2</v>
      </c>
      <c r="G68" s="9">
        <f t="shared" ref="G68:G74" si="1">F68*1.3</f>
        <v>2.7300000000000001E-2</v>
      </c>
      <c r="H68" s="9"/>
    </row>
    <row r="69" spans="1:8">
      <c r="A69" s="9" t="s">
        <v>151</v>
      </c>
      <c r="B69" s="9" t="s">
        <v>24</v>
      </c>
      <c r="C69" s="13" t="s">
        <v>15</v>
      </c>
      <c r="D69" s="13">
        <v>1</v>
      </c>
      <c r="E69" s="13" t="s">
        <v>491</v>
      </c>
      <c r="F69" s="13">
        <v>2E-3</v>
      </c>
      <c r="G69" s="9">
        <f t="shared" si="1"/>
        <v>2.6000000000000003E-3</v>
      </c>
      <c r="H69" s="9"/>
    </row>
    <row r="70" spans="1:8">
      <c r="A70" s="9" t="s">
        <v>492</v>
      </c>
      <c r="B70" s="9" t="s">
        <v>56</v>
      </c>
      <c r="C70" s="13" t="s">
        <v>329</v>
      </c>
      <c r="D70" s="13" t="s">
        <v>330</v>
      </c>
      <c r="E70" s="13"/>
      <c r="F70" s="13">
        <v>7.0000000000000007E-2</v>
      </c>
      <c r="G70" s="9">
        <f t="shared" si="1"/>
        <v>9.1000000000000011E-2</v>
      </c>
      <c r="H70" s="9"/>
    </row>
    <row r="71" spans="1:8">
      <c r="A71" s="9" t="s">
        <v>55</v>
      </c>
      <c r="B71" s="9" t="s">
        <v>56</v>
      </c>
      <c r="C71" s="13" t="s">
        <v>329</v>
      </c>
      <c r="D71" s="13" t="s">
        <v>330</v>
      </c>
      <c r="E71" s="13"/>
      <c r="F71" s="13">
        <v>7.4999999999999997E-2</v>
      </c>
      <c r="G71" s="9">
        <f t="shared" si="1"/>
        <v>9.7500000000000003E-2</v>
      </c>
      <c r="H71" s="9"/>
    </row>
    <row r="72" spans="1:8">
      <c r="A72" s="9" t="s">
        <v>65</v>
      </c>
      <c r="B72" s="9" t="s">
        <v>56</v>
      </c>
      <c r="C72" s="13" t="s">
        <v>329</v>
      </c>
      <c r="D72" s="13" t="s">
        <v>330</v>
      </c>
      <c r="E72" s="13"/>
      <c r="F72" s="13">
        <v>0.08</v>
      </c>
      <c r="G72" s="9">
        <f t="shared" si="1"/>
        <v>0.10400000000000001</v>
      </c>
      <c r="H72" s="9"/>
    </row>
    <row r="73" spans="1:8">
      <c r="A73" s="9" t="s">
        <v>72</v>
      </c>
      <c r="B73" s="9" t="s">
        <v>56</v>
      </c>
      <c r="C73" s="13" t="s">
        <v>329</v>
      </c>
      <c r="D73" s="13" t="s">
        <v>330</v>
      </c>
      <c r="E73" s="13"/>
      <c r="F73" s="13">
        <v>0.09</v>
      </c>
      <c r="G73" s="9">
        <f t="shared" si="1"/>
        <v>0.11699999999999999</v>
      </c>
      <c r="H73" s="9"/>
    </row>
    <row r="74" spans="1:8">
      <c r="A74" s="9" t="s">
        <v>79</v>
      </c>
      <c r="B74" s="9" t="s">
        <v>56</v>
      </c>
      <c r="C74" s="13" t="s">
        <v>329</v>
      </c>
      <c r="D74" s="13" t="s">
        <v>330</v>
      </c>
      <c r="E74" s="13"/>
      <c r="F74" s="13">
        <v>0.11</v>
      </c>
      <c r="G74" s="9">
        <f t="shared" si="1"/>
        <v>0.14300000000000002</v>
      </c>
      <c r="H74" s="9"/>
    </row>
    <row r="75" spans="1:8">
      <c r="A75" s="9" t="s">
        <v>157</v>
      </c>
      <c r="B75" s="9" t="s">
        <v>24</v>
      </c>
      <c r="C75" s="13" t="s">
        <v>15</v>
      </c>
      <c r="D75" s="13">
        <v>1</v>
      </c>
      <c r="E75" s="13" t="s">
        <v>493</v>
      </c>
      <c r="F75" s="13">
        <v>4.0000000000000001E-3</v>
      </c>
      <c r="G75" s="9">
        <v>6.4999999999999997E-3</v>
      </c>
      <c r="H75" s="9"/>
    </row>
    <row r="76" spans="1:8">
      <c r="A76" s="9" t="s">
        <v>57</v>
      </c>
      <c r="B76" s="9" t="s">
        <v>24</v>
      </c>
      <c r="C76" s="13" t="s">
        <v>15</v>
      </c>
      <c r="D76" s="13">
        <v>1</v>
      </c>
      <c r="E76" s="13" t="s">
        <v>494</v>
      </c>
      <c r="F76" s="13">
        <v>5.0000000000000001E-3</v>
      </c>
      <c r="G76" s="9">
        <f>F76*1.4</f>
        <v>6.9999999999999993E-3</v>
      </c>
      <c r="H76" s="9"/>
    </row>
    <row r="77" spans="1:8">
      <c r="A77" s="9" t="s">
        <v>66</v>
      </c>
      <c r="B77" s="9" t="s">
        <v>24</v>
      </c>
      <c r="C77" s="13" t="s">
        <v>15</v>
      </c>
      <c r="D77" s="13">
        <v>1</v>
      </c>
      <c r="E77" s="13" t="s">
        <v>495</v>
      </c>
      <c r="F77" s="13">
        <v>6.0000000000000001E-3</v>
      </c>
      <c r="G77" s="9">
        <f t="shared" ref="G77:G88" si="2">F77*1.4</f>
        <v>8.3999999999999995E-3</v>
      </c>
      <c r="H77" s="9"/>
    </row>
    <row r="78" spans="1:8">
      <c r="A78" s="9" t="s">
        <v>73</v>
      </c>
      <c r="B78" s="9" t="s">
        <v>24</v>
      </c>
      <c r="C78" s="13" t="s">
        <v>15</v>
      </c>
      <c r="D78" s="13">
        <v>1</v>
      </c>
      <c r="E78" s="13" t="s">
        <v>496</v>
      </c>
      <c r="F78" s="13">
        <v>0.01</v>
      </c>
      <c r="G78" s="9">
        <f t="shared" si="2"/>
        <v>1.3999999999999999E-2</v>
      </c>
      <c r="H78" s="9"/>
    </row>
    <row r="79" spans="1:8">
      <c r="A79" s="9" t="s">
        <v>80</v>
      </c>
      <c r="B79" s="9" t="s">
        <v>24</v>
      </c>
      <c r="C79" s="13" t="s">
        <v>15</v>
      </c>
      <c r="D79" s="13">
        <v>1</v>
      </c>
      <c r="E79" s="13" t="s">
        <v>497</v>
      </c>
      <c r="F79" s="13">
        <v>1.4999999999999999E-2</v>
      </c>
      <c r="G79" s="9">
        <f t="shared" si="2"/>
        <v>2.0999999999999998E-2</v>
      </c>
      <c r="H79" s="9"/>
    </row>
    <row r="80" spans="1:8">
      <c r="A80" s="9" t="s">
        <v>498</v>
      </c>
      <c r="B80" s="9" t="s">
        <v>59</v>
      </c>
      <c r="C80" s="13" t="s">
        <v>277</v>
      </c>
      <c r="D80" s="13">
        <v>3</v>
      </c>
      <c r="E80" s="13" t="s">
        <v>499</v>
      </c>
      <c r="F80" s="13">
        <v>0.09</v>
      </c>
      <c r="G80" s="9">
        <f t="shared" si="2"/>
        <v>0.126</v>
      </c>
      <c r="H80" s="9"/>
    </row>
    <row r="81" spans="1:8">
      <c r="A81" s="9" t="s">
        <v>58</v>
      </c>
      <c r="B81" s="9" t="s">
        <v>59</v>
      </c>
      <c r="C81" s="13" t="s">
        <v>277</v>
      </c>
      <c r="D81" s="13">
        <v>3</v>
      </c>
      <c r="E81" s="13" t="s">
        <v>500</v>
      </c>
      <c r="F81" s="13">
        <v>0.1</v>
      </c>
      <c r="G81" s="9">
        <f t="shared" si="2"/>
        <v>0.13999999999999999</v>
      </c>
      <c r="H81" s="9"/>
    </row>
    <row r="82" spans="1:8">
      <c r="A82" s="9" t="s">
        <v>67</v>
      </c>
      <c r="B82" s="9" t="s">
        <v>59</v>
      </c>
      <c r="C82" s="13" t="s">
        <v>277</v>
      </c>
      <c r="D82" s="13">
        <v>3</v>
      </c>
      <c r="E82" s="13" t="s">
        <v>422</v>
      </c>
      <c r="F82" s="13">
        <v>0.11</v>
      </c>
      <c r="G82" s="9">
        <f t="shared" si="2"/>
        <v>0.154</v>
      </c>
      <c r="H82" s="9"/>
    </row>
    <row r="83" spans="1:8">
      <c r="A83" s="9" t="s">
        <v>74</v>
      </c>
      <c r="B83" s="9" t="s">
        <v>59</v>
      </c>
      <c r="C83" s="13" t="s">
        <v>277</v>
      </c>
      <c r="D83" s="13">
        <v>3</v>
      </c>
      <c r="E83" s="13" t="s">
        <v>425</v>
      </c>
      <c r="F83" s="13">
        <v>0.13</v>
      </c>
      <c r="G83" s="9">
        <f t="shared" si="2"/>
        <v>0.182</v>
      </c>
      <c r="H83" s="9"/>
    </row>
    <row r="84" spans="1:8">
      <c r="A84" s="9" t="s">
        <v>81</v>
      </c>
      <c r="B84" s="9" t="s">
        <v>59</v>
      </c>
      <c r="C84" s="13" t="s">
        <v>277</v>
      </c>
      <c r="D84" s="13">
        <v>3</v>
      </c>
      <c r="E84" s="13" t="s">
        <v>426</v>
      </c>
      <c r="F84" s="13">
        <v>0.21</v>
      </c>
      <c r="G84" s="9">
        <f t="shared" si="2"/>
        <v>0.29399999999999998</v>
      </c>
      <c r="H84" s="9"/>
    </row>
    <row r="85" spans="1:8">
      <c r="A85" s="9" t="s">
        <v>60</v>
      </c>
      <c r="B85" s="9" t="s">
        <v>279</v>
      </c>
      <c r="C85" s="13" t="s">
        <v>176</v>
      </c>
      <c r="D85" s="13">
        <v>20</v>
      </c>
      <c r="E85" s="13" t="s">
        <v>421</v>
      </c>
      <c r="F85" s="13">
        <v>0.03</v>
      </c>
      <c r="G85" s="9">
        <f t="shared" si="2"/>
        <v>4.1999999999999996E-2</v>
      </c>
      <c r="H85" s="9"/>
    </row>
    <row r="86" spans="1:8">
      <c r="A86" s="9" t="s">
        <v>68</v>
      </c>
      <c r="B86" s="9" t="s">
        <v>279</v>
      </c>
      <c r="C86" s="13" t="s">
        <v>176</v>
      </c>
      <c r="D86" s="13">
        <v>20</v>
      </c>
      <c r="E86" s="13" t="s">
        <v>423</v>
      </c>
      <c r="F86" s="13">
        <v>0.03</v>
      </c>
      <c r="G86" s="9">
        <f t="shared" si="2"/>
        <v>4.1999999999999996E-2</v>
      </c>
      <c r="H86" s="9"/>
    </row>
    <row r="87" spans="1:8">
      <c r="A87" s="9" t="s">
        <v>75</v>
      </c>
      <c r="B87" s="9" t="s">
        <v>279</v>
      </c>
      <c r="C87" s="13" t="s">
        <v>176</v>
      </c>
      <c r="D87" s="13">
        <v>20</v>
      </c>
      <c r="E87" s="13" t="s">
        <v>424</v>
      </c>
      <c r="F87" s="13">
        <v>0.04</v>
      </c>
      <c r="G87" s="9">
        <f t="shared" si="2"/>
        <v>5.5999999999999994E-2</v>
      </c>
      <c r="H87" s="9"/>
    </row>
    <row r="88" spans="1:8">
      <c r="A88" s="9" t="s">
        <v>82</v>
      </c>
      <c r="B88" s="9" t="s">
        <v>279</v>
      </c>
      <c r="C88" s="13" t="s">
        <v>176</v>
      </c>
      <c r="D88" s="13">
        <v>20</v>
      </c>
      <c r="E88" s="13" t="s">
        <v>427</v>
      </c>
      <c r="F88" s="13">
        <v>7.0000000000000007E-2</v>
      </c>
      <c r="G88" s="9">
        <f t="shared" si="2"/>
        <v>9.8000000000000004E-2</v>
      </c>
      <c r="H88" s="9"/>
    </row>
    <row r="89" spans="1:8">
      <c r="A89" s="9" t="s">
        <v>83</v>
      </c>
      <c r="B89" s="9" t="s">
        <v>17</v>
      </c>
      <c r="C89" s="13" t="s">
        <v>15</v>
      </c>
      <c r="D89" s="13">
        <v>1.5</v>
      </c>
      <c r="E89" s="13" t="s">
        <v>501</v>
      </c>
      <c r="F89" s="13">
        <v>1.5</v>
      </c>
      <c r="G89" s="9">
        <f>F89*1.3</f>
        <v>1.9500000000000002</v>
      </c>
      <c r="H89" s="9"/>
    </row>
    <row r="90" spans="1:8">
      <c r="A90" s="9" t="s">
        <v>88</v>
      </c>
      <c r="B90" s="9" t="s">
        <v>89</v>
      </c>
      <c r="C90" s="13" t="s">
        <v>15</v>
      </c>
      <c r="D90" s="13">
        <v>1.5</v>
      </c>
      <c r="E90" s="13" t="s">
        <v>502</v>
      </c>
      <c r="F90" s="13">
        <v>7.0000000000000007E-2</v>
      </c>
      <c r="G90" s="9">
        <v>0.13</v>
      </c>
      <c r="H90" s="9"/>
    </row>
    <row r="91" spans="1:8">
      <c r="A91" s="9" t="s">
        <v>106</v>
      </c>
      <c r="B91" s="9" t="s">
        <v>24</v>
      </c>
      <c r="C91" s="13" t="s">
        <v>15</v>
      </c>
      <c r="D91" s="13">
        <v>1</v>
      </c>
      <c r="E91" s="13" t="s">
        <v>503</v>
      </c>
      <c r="F91" s="13">
        <v>0.02</v>
      </c>
      <c r="G91" s="9">
        <v>7.0000000000000007E-2</v>
      </c>
      <c r="H91" s="9"/>
    </row>
    <row r="92" spans="1:8">
      <c r="A92" s="9" t="s">
        <v>107</v>
      </c>
      <c r="B92" s="9" t="s">
        <v>24</v>
      </c>
      <c r="C92" s="13" t="s">
        <v>15</v>
      </c>
      <c r="D92" s="13">
        <v>1</v>
      </c>
      <c r="E92" s="13" t="s">
        <v>504</v>
      </c>
      <c r="F92" s="13">
        <v>7.0000000000000001E-3</v>
      </c>
      <c r="G92" s="9">
        <v>8.9999999999999993E-3</v>
      </c>
      <c r="H92" s="9"/>
    </row>
    <row r="93" spans="1:8">
      <c r="A93" s="9" t="s">
        <v>108</v>
      </c>
      <c r="B93" s="9" t="s">
        <v>56</v>
      </c>
      <c r="C93" s="13" t="s">
        <v>329</v>
      </c>
      <c r="D93" s="13" t="s">
        <v>330</v>
      </c>
      <c r="E93" s="13"/>
      <c r="F93" s="13">
        <v>0.18</v>
      </c>
      <c r="G93" s="9">
        <v>0.2</v>
      </c>
      <c r="H93" s="9"/>
    </row>
    <row r="94" spans="1:8">
      <c r="A94" s="9" t="s">
        <v>109</v>
      </c>
      <c r="B94" s="9" t="s">
        <v>59</v>
      </c>
      <c r="C94" s="13" t="s">
        <v>277</v>
      </c>
      <c r="D94" s="13">
        <v>3</v>
      </c>
      <c r="E94" s="13" t="s">
        <v>505</v>
      </c>
      <c r="F94" s="13">
        <v>0.5</v>
      </c>
      <c r="G94" s="9">
        <f>F94*1.3</f>
        <v>0.65</v>
      </c>
      <c r="H94" s="9"/>
    </row>
    <row r="95" spans="1:8">
      <c r="A95" s="9" t="s">
        <v>110</v>
      </c>
      <c r="B95" s="9" t="s">
        <v>36</v>
      </c>
      <c r="C95" s="13" t="s">
        <v>15</v>
      </c>
      <c r="D95" s="13">
        <v>2</v>
      </c>
      <c r="E95" s="13" t="s">
        <v>506</v>
      </c>
      <c r="F95" s="13">
        <v>0.03</v>
      </c>
      <c r="G95" s="9">
        <f>F95*1.3</f>
        <v>3.9E-2</v>
      </c>
      <c r="H95" s="9"/>
    </row>
    <row r="96" spans="1:8">
      <c r="A96" s="9" t="s">
        <v>111</v>
      </c>
      <c r="B96" s="9" t="s">
        <v>36</v>
      </c>
      <c r="C96" s="13" t="s">
        <v>15</v>
      </c>
      <c r="D96" s="13">
        <v>2</v>
      </c>
      <c r="E96" s="13" t="s">
        <v>507</v>
      </c>
      <c r="F96" s="13">
        <v>0.03</v>
      </c>
      <c r="G96" s="9">
        <f>F96*1.3</f>
        <v>3.9E-2</v>
      </c>
      <c r="H96" s="9"/>
    </row>
    <row r="97" spans="1:8">
      <c r="A97" s="9" t="s">
        <v>115</v>
      </c>
      <c r="B97" s="9" t="s">
        <v>17</v>
      </c>
      <c r="C97" s="13" t="s">
        <v>15</v>
      </c>
      <c r="D97" s="13">
        <v>1.5</v>
      </c>
      <c r="E97" s="13" t="s">
        <v>508</v>
      </c>
      <c r="F97" s="13">
        <v>1.1299999999999999</v>
      </c>
      <c r="G97" s="9">
        <v>1.69</v>
      </c>
      <c r="H97" s="9"/>
    </row>
    <row r="98" spans="1:8">
      <c r="A98" s="9" t="s">
        <v>119</v>
      </c>
      <c r="B98" s="9" t="s">
        <v>89</v>
      </c>
      <c r="C98" s="13" t="s">
        <v>15</v>
      </c>
      <c r="D98" s="13">
        <v>1.5</v>
      </c>
      <c r="E98" s="13" t="s">
        <v>509</v>
      </c>
      <c r="F98" s="13">
        <v>7.0000000000000007E-2</v>
      </c>
      <c r="G98" s="9">
        <v>9.0999999999999998E-2</v>
      </c>
      <c r="H98" s="9"/>
    </row>
    <row r="99" spans="1:8">
      <c r="A99" s="9" t="s">
        <v>120</v>
      </c>
      <c r="B99" s="9" t="s">
        <v>89</v>
      </c>
      <c r="C99" s="13" t="s">
        <v>15</v>
      </c>
      <c r="D99" s="13">
        <v>1.5</v>
      </c>
      <c r="E99" s="13" t="s">
        <v>459</v>
      </c>
      <c r="F99" s="13">
        <v>3.7999999999999999E-2</v>
      </c>
      <c r="G99" s="9">
        <v>5.1999999999999998E-2</v>
      </c>
      <c r="H99" s="9"/>
    </row>
    <row r="100" spans="1:8">
      <c r="A100" s="9" t="s">
        <v>121</v>
      </c>
      <c r="B100" s="9" t="s">
        <v>24</v>
      </c>
      <c r="C100" s="13" t="s">
        <v>15</v>
      </c>
      <c r="D100" s="13">
        <v>1</v>
      </c>
      <c r="E100" s="13" t="s">
        <v>510</v>
      </c>
      <c r="F100" s="13">
        <v>1.0999999999999999E-2</v>
      </c>
      <c r="G100" s="9">
        <v>2.5999999999999999E-2</v>
      </c>
      <c r="H100" s="9"/>
    </row>
    <row r="101" spans="1:8">
      <c r="A101" s="9" t="s">
        <v>122</v>
      </c>
      <c r="B101" s="9" t="s">
        <v>56</v>
      </c>
      <c r="C101" s="13" t="s">
        <v>329</v>
      </c>
      <c r="D101" s="13" t="s">
        <v>330</v>
      </c>
      <c r="E101" s="13"/>
      <c r="F101" s="13">
        <v>0.14000000000000001</v>
      </c>
      <c r="G101" s="9">
        <v>0.18</v>
      </c>
      <c r="H101" s="9"/>
    </row>
    <row r="102" spans="1:8">
      <c r="A102" s="9" t="s">
        <v>123</v>
      </c>
      <c r="B102" s="9" t="s">
        <v>59</v>
      </c>
      <c r="C102" s="13" t="s">
        <v>277</v>
      </c>
      <c r="D102" s="13">
        <v>3</v>
      </c>
      <c r="E102" s="13" t="s">
        <v>431</v>
      </c>
      <c r="F102" s="13">
        <v>0.3</v>
      </c>
      <c r="G102" s="9">
        <f>F102*1.3</f>
        <v>0.39</v>
      </c>
      <c r="H102" s="9"/>
    </row>
    <row r="103" spans="1:8">
      <c r="A103" s="9" t="s">
        <v>124</v>
      </c>
      <c r="B103" s="9" t="s">
        <v>17</v>
      </c>
      <c r="C103" s="13" t="s">
        <v>15</v>
      </c>
      <c r="D103" s="13">
        <v>1.5</v>
      </c>
      <c r="E103" s="13" t="s">
        <v>511</v>
      </c>
      <c r="F103" s="13">
        <v>0.67</v>
      </c>
      <c r="G103" s="9">
        <v>1.17</v>
      </c>
      <c r="H103" s="9"/>
    </row>
    <row r="104" spans="1:8">
      <c r="A104" s="9" t="s">
        <v>126</v>
      </c>
      <c r="B104" s="9" t="s">
        <v>36</v>
      </c>
      <c r="C104" s="13" t="s">
        <v>15</v>
      </c>
      <c r="D104" s="13">
        <v>1.5</v>
      </c>
      <c r="E104" s="13" t="s">
        <v>457</v>
      </c>
      <c r="F104" s="13">
        <v>0.04</v>
      </c>
      <c r="G104" s="9">
        <v>6.5000000000000002E-2</v>
      </c>
      <c r="H104" s="9"/>
    </row>
    <row r="105" spans="1:8">
      <c r="A105" s="9" t="s">
        <v>127</v>
      </c>
      <c r="B105" s="9" t="s">
        <v>36</v>
      </c>
      <c r="C105" s="13" t="s">
        <v>15</v>
      </c>
      <c r="D105" s="13">
        <v>1.5</v>
      </c>
      <c r="E105" s="13" t="s">
        <v>459</v>
      </c>
      <c r="F105" s="13">
        <v>3.3000000000000002E-2</v>
      </c>
      <c r="G105" s="9">
        <v>6.5000000000000002E-2</v>
      </c>
      <c r="H105" s="9"/>
    </row>
    <row r="106" spans="1:8">
      <c r="A106" s="9" t="s">
        <v>128</v>
      </c>
      <c r="B106" s="9" t="s">
        <v>36</v>
      </c>
      <c r="C106" s="13" t="s">
        <v>15</v>
      </c>
      <c r="D106" s="13">
        <v>1.5</v>
      </c>
      <c r="E106" s="13" t="s">
        <v>512</v>
      </c>
      <c r="F106" s="13">
        <v>2.4E-2</v>
      </c>
      <c r="G106" s="9">
        <v>5.5E-2</v>
      </c>
      <c r="H106" s="9"/>
    </row>
    <row r="107" spans="1:8">
      <c r="A107" s="9" t="s">
        <v>129</v>
      </c>
      <c r="B107" s="9" t="s">
        <v>36</v>
      </c>
      <c r="C107" s="13" t="s">
        <v>15</v>
      </c>
      <c r="D107" s="13">
        <v>1.5</v>
      </c>
      <c r="E107" s="13" t="s">
        <v>513</v>
      </c>
      <c r="F107" s="13">
        <v>2.7E-2</v>
      </c>
      <c r="G107" s="9">
        <v>6.5000000000000002E-2</v>
      </c>
      <c r="H107" s="9"/>
    </row>
    <row r="108" spans="1:8">
      <c r="A108" s="9" t="s">
        <v>130</v>
      </c>
      <c r="B108" s="9" t="s">
        <v>33</v>
      </c>
      <c r="C108" s="13" t="s">
        <v>15</v>
      </c>
      <c r="D108" s="13">
        <v>1.5</v>
      </c>
      <c r="E108" s="13" t="s">
        <v>514</v>
      </c>
      <c r="F108" s="13">
        <v>7.0000000000000007E-2</v>
      </c>
      <c r="G108" s="9">
        <v>9.0999999999999998E-2</v>
      </c>
      <c r="H108" s="9"/>
    </row>
    <row r="109" spans="1:8">
      <c r="A109" s="9" t="s">
        <v>131</v>
      </c>
      <c r="B109" s="9" t="s">
        <v>33</v>
      </c>
      <c r="C109" s="13" t="s">
        <v>15</v>
      </c>
      <c r="D109" s="13">
        <v>1.5</v>
      </c>
      <c r="E109" s="13" t="s">
        <v>515</v>
      </c>
      <c r="F109" s="13">
        <v>7.0000000000000007E-2</v>
      </c>
      <c r="G109" s="9">
        <v>9.0999999999999998E-2</v>
      </c>
      <c r="H109" s="9"/>
    </row>
    <row r="110" spans="1:8">
      <c r="A110" s="9" t="s">
        <v>132</v>
      </c>
      <c r="B110" s="9" t="s">
        <v>33</v>
      </c>
      <c r="C110" s="13" t="s">
        <v>15</v>
      </c>
      <c r="D110" s="13">
        <v>1.5</v>
      </c>
      <c r="E110" s="13" t="s">
        <v>516</v>
      </c>
      <c r="F110" s="13">
        <v>6.5000000000000002E-2</v>
      </c>
      <c r="G110" s="9">
        <v>8.5000000000000006E-2</v>
      </c>
      <c r="H110" s="9"/>
    </row>
    <row r="111" spans="1:8">
      <c r="A111" s="9" t="s">
        <v>133</v>
      </c>
      <c r="B111" s="9" t="s">
        <v>36</v>
      </c>
      <c r="C111" s="13" t="s">
        <v>15</v>
      </c>
      <c r="D111" s="13">
        <v>1.5</v>
      </c>
      <c r="E111" s="13" t="s">
        <v>517</v>
      </c>
      <c r="F111" s="13">
        <v>1.9E-2</v>
      </c>
      <c r="G111" s="9">
        <v>2.5999999999999999E-2</v>
      </c>
      <c r="H111" s="9"/>
    </row>
    <row r="112" spans="1:8">
      <c r="A112" s="9" t="s">
        <v>134</v>
      </c>
      <c r="B112" s="9" t="s">
        <v>24</v>
      </c>
      <c r="C112" s="13" t="s">
        <v>15</v>
      </c>
      <c r="D112" s="13">
        <v>1</v>
      </c>
      <c r="E112" s="13" t="s">
        <v>518</v>
      </c>
      <c r="F112" s="13">
        <v>5.0000000000000001E-3</v>
      </c>
      <c r="G112" s="9">
        <v>6.5000000000000002E-2</v>
      </c>
      <c r="H112" s="9"/>
    </row>
    <row r="113" spans="1:8">
      <c r="A113" s="9" t="s">
        <v>135</v>
      </c>
      <c r="B113" s="9" t="s">
        <v>24</v>
      </c>
      <c r="C113" s="13" t="s">
        <v>15</v>
      </c>
      <c r="D113" s="13">
        <v>1</v>
      </c>
      <c r="E113" s="13" t="s">
        <v>482</v>
      </c>
      <c r="F113" s="13">
        <v>0.01</v>
      </c>
      <c r="G113" s="9">
        <v>1.2999999999999999E-2</v>
      </c>
      <c r="H113" s="9"/>
    </row>
    <row r="114" spans="1:8">
      <c r="A114" s="9" t="s">
        <v>136</v>
      </c>
      <c r="B114" s="9" t="s">
        <v>59</v>
      </c>
      <c r="C114" s="13" t="s">
        <v>277</v>
      </c>
      <c r="D114" s="13">
        <v>3</v>
      </c>
      <c r="E114" s="13" t="s">
        <v>519</v>
      </c>
      <c r="F114" s="13">
        <v>0.23</v>
      </c>
      <c r="G114" s="9">
        <f>F114*1.3</f>
        <v>0.29900000000000004</v>
      </c>
      <c r="H114" s="9"/>
    </row>
    <row r="115" spans="1:8">
      <c r="A115" s="9" t="s">
        <v>137</v>
      </c>
      <c r="B115" s="9" t="s">
        <v>24</v>
      </c>
      <c r="C115" s="13" t="s">
        <v>15</v>
      </c>
      <c r="D115" s="13">
        <v>1</v>
      </c>
      <c r="E115" s="13" t="s">
        <v>520</v>
      </c>
      <c r="F115" s="13">
        <v>3.0000000000000001E-3</v>
      </c>
      <c r="G115" s="9">
        <v>5.0000000000000001E-3</v>
      </c>
      <c r="H115" s="9"/>
    </row>
    <row r="116" spans="1:8">
      <c r="A116" s="9" t="s">
        <v>138</v>
      </c>
      <c r="B116" s="9" t="s">
        <v>24</v>
      </c>
      <c r="C116" s="13" t="s">
        <v>15</v>
      </c>
      <c r="D116" s="13">
        <v>1</v>
      </c>
      <c r="E116" s="13" t="s">
        <v>521</v>
      </c>
      <c r="F116" s="13">
        <v>7.0000000000000001E-3</v>
      </c>
      <c r="G116" s="9">
        <v>1.0999999999999999E-2</v>
      </c>
      <c r="H116" s="9"/>
    </row>
    <row r="117" spans="1:8">
      <c r="A117" s="9" t="s">
        <v>139</v>
      </c>
      <c r="B117" s="9" t="s">
        <v>24</v>
      </c>
      <c r="C117" s="13" t="s">
        <v>15</v>
      </c>
      <c r="D117" s="13">
        <v>1</v>
      </c>
      <c r="E117" s="13" t="s">
        <v>522</v>
      </c>
      <c r="F117" s="13">
        <v>6.0000000000000001E-3</v>
      </c>
      <c r="G117" s="9">
        <v>1.0999999999999999E-2</v>
      </c>
      <c r="H117" s="9"/>
    </row>
    <row r="118" spans="1:8">
      <c r="A118" s="9" t="s">
        <v>140</v>
      </c>
      <c r="B118" s="9" t="s">
        <v>279</v>
      </c>
      <c r="C118" s="13" t="s">
        <v>176</v>
      </c>
      <c r="D118" s="13">
        <v>20</v>
      </c>
      <c r="E118" s="13" t="s">
        <v>523</v>
      </c>
      <c r="F118" s="13">
        <v>0.36</v>
      </c>
      <c r="G118" s="9">
        <f>F118*1.3</f>
        <v>0.46799999999999997</v>
      </c>
      <c r="H118" s="9"/>
    </row>
    <row r="119" spans="1:8">
      <c r="A119" s="9" t="s">
        <v>141</v>
      </c>
      <c r="B119" s="9" t="s">
        <v>17</v>
      </c>
      <c r="C119" s="13" t="s">
        <v>15</v>
      </c>
      <c r="D119" s="13">
        <v>1.5</v>
      </c>
      <c r="E119" s="13" t="s">
        <v>524</v>
      </c>
      <c r="F119" s="13">
        <v>0.38</v>
      </c>
      <c r="G119" s="9">
        <v>0.52</v>
      </c>
      <c r="H119" s="9"/>
    </row>
    <row r="120" spans="1:8">
      <c r="A120" s="9" t="s">
        <v>142</v>
      </c>
      <c r="B120" s="9" t="s">
        <v>143</v>
      </c>
      <c r="C120" s="13" t="s">
        <v>15</v>
      </c>
      <c r="D120" s="13">
        <v>1.5</v>
      </c>
      <c r="E120" s="13" t="s">
        <v>525</v>
      </c>
      <c r="F120" s="13">
        <v>0.08</v>
      </c>
      <c r="G120" s="9"/>
      <c r="H120" s="9"/>
    </row>
    <row r="121" spans="1:8">
      <c r="A121" s="9" t="s">
        <v>144</v>
      </c>
      <c r="B121" s="9" t="s">
        <v>145</v>
      </c>
      <c r="C121" s="13" t="s">
        <v>15</v>
      </c>
      <c r="D121" s="13">
        <v>1.5</v>
      </c>
      <c r="E121" s="13" t="s">
        <v>526</v>
      </c>
      <c r="F121" s="13">
        <v>4.0000000000000001E-3</v>
      </c>
      <c r="G121" s="9"/>
      <c r="H121" s="9"/>
    </row>
    <row r="122" spans="1:8">
      <c r="A122" s="9" t="s">
        <v>148</v>
      </c>
      <c r="B122" s="9" t="s">
        <v>36</v>
      </c>
      <c r="C122" s="13" t="s">
        <v>15</v>
      </c>
      <c r="D122" s="13">
        <v>1.5</v>
      </c>
      <c r="E122" s="13" t="s">
        <v>458</v>
      </c>
      <c r="F122" s="13">
        <v>2.1000000000000001E-2</v>
      </c>
      <c r="G122" s="9"/>
      <c r="H122" s="9"/>
    </row>
    <row r="123" spans="1:8">
      <c r="A123" s="9" t="s">
        <v>149</v>
      </c>
      <c r="B123" s="9" t="s">
        <v>36</v>
      </c>
      <c r="C123" s="13" t="s">
        <v>15</v>
      </c>
      <c r="D123" s="13">
        <v>1.5</v>
      </c>
      <c r="E123" s="13" t="s">
        <v>527</v>
      </c>
      <c r="F123" s="13">
        <v>0.04</v>
      </c>
      <c r="G123" s="9"/>
      <c r="H123" s="9"/>
    </row>
    <row r="124" spans="1:8">
      <c r="A124" s="9" t="s">
        <v>150</v>
      </c>
      <c r="B124" s="9" t="s">
        <v>39</v>
      </c>
      <c r="C124" s="13" t="s">
        <v>15</v>
      </c>
      <c r="D124" s="13">
        <v>1.5</v>
      </c>
      <c r="E124" s="13" t="s">
        <v>528</v>
      </c>
      <c r="F124" s="13">
        <v>0.11</v>
      </c>
      <c r="G124" s="9"/>
      <c r="H124" s="9"/>
    </row>
    <row r="125" spans="1:8">
      <c r="A125" s="9" t="s">
        <v>152</v>
      </c>
      <c r="B125" s="9" t="s">
        <v>56</v>
      </c>
      <c r="C125" s="13" t="s">
        <v>329</v>
      </c>
      <c r="D125" s="13" t="s">
        <v>330</v>
      </c>
      <c r="E125" s="13"/>
      <c r="F125" s="13">
        <v>7.4999999999999997E-2</v>
      </c>
      <c r="G125" s="9"/>
      <c r="H125" s="9"/>
    </row>
    <row r="126" spans="1:8">
      <c r="A126" s="9" t="s">
        <v>153</v>
      </c>
      <c r="B126" s="9" t="s">
        <v>24</v>
      </c>
      <c r="C126" s="13" t="s">
        <v>15</v>
      </c>
      <c r="D126" s="13">
        <v>1</v>
      </c>
      <c r="E126" s="13" t="s">
        <v>529</v>
      </c>
      <c r="F126" s="13">
        <v>6.7000000000000004E-2</v>
      </c>
      <c r="G126" s="9"/>
      <c r="H126" s="9"/>
    </row>
    <row r="127" spans="1:8">
      <c r="A127" s="9" t="s">
        <v>154</v>
      </c>
      <c r="B127" s="9" t="s">
        <v>59</v>
      </c>
      <c r="C127" s="13" t="s">
        <v>277</v>
      </c>
      <c r="D127" s="13">
        <v>3</v>
      </c>
      <c r="E127" s="13" t="s">
        <v>530</v>
      </c>
      <c r="F127" s="13">
        <v>0.18</v>
      </c>
      <c r="G127" s="9"/>
      <c r="H127" s="9"/>
    </row>
    <row r="128" spans="1:8">
      <c r="A128" s="9" t="s">
        <v>155</v>
      </c>
      <c r="B128" s="9" t="s">
        <v>17</v>
      </c>
      <c r="C128" s="13" t="s">
        <v>15</v>
      </c>
      <c r="D128" s="13">
        <v>1.5</v>
      </c>
      <c r="E128" s="13" t="s">
        <v>531</v>
      </c>
      <c r="F128" s="13">
        <v>0.86</v>
      </c>
      <c r="G128" s="9"/>
      <c r="H128" s="9"/>
    </row>
    <row r="129" spans="1:8">
      <c r="A129" s="9" t="s">
        <v>158</v>
      </c>
      <c r="B129" s="9" t="s">
        <v>56</v>
      </c>
      <c r="C129" s="13" t="s">
        <v>329</v>
      </c>
      <c r="D129" s="13" t="s">
        <v>330</v>
      </c>
      <c r="E129" s="13"/>
      <c r="F129" s="13">
        <v>0.11</v>
      </c>
      <c r="G129" s="9"/>
      <c r="H129" s="9"/>
    </row>
    <row r="130" spans="1:8">
      <c r="A130" s="9" t="s">
        <v>159</v>
      </c>
      <c r="B130" s="9" t="s">
        <v>59</v>
      </c>
      <c r="C130" s="13" t="s">
        <v>277</v>
      </c>
      <c r="D130" s="13">
        <v>3</v>
      </c>
      <c r="E130" s="13" t="s">
        <v>532</v>
      </c>
      <c r="F130" s="13">
        <v>0.25</v>
      </c>
      <c r="G130" s="9"/>
      <c r="H130" s="9"/>
    </row>
    <row r="131" spans="1:8">
      <c r="A131" s="9" t="s">
        <v>160</v>
      </c>
      <c r="B131" s="9" t="s">
        <v>161</v>
      </c>
      <c r="C131" s="13" t="s">
        <v>15</v>
      </c>
      <c r="D131" s="13">
        <v>1.5</v>
      </c>
      <c r="E131" s="13" t="s">
        <v>533</v>
      </c>
      <c r="F131" s="13">
        <v>3.2</v>
      </c>
      <c r="G131" s="9"/>
      <c r="H131" s="9"/>
    </row>
    <row r="132" spans="1:8">
      <c r="A132" s="9" t="s">
        <v>164</v>
      </c>
      <c r="B132" s="9" t="s">
        <v>39</v>
      </c>
      <c r="C132" s="13" t="s">
        <v>15</v>
      </c>
      <c r="D132" s="13">
        <v>1.5</v>
      </c>
      <c r="E132" s="13" t="s">
        <v>469</v>
      </c>
      <c r="F132" s="13">
        <v>0.11</v>
      </c>
      <c r="G132" s="9"/>
      <c r="H132" s="9"/>
    </row>
    <row r="133" spans="1:8">
      <c r="A133" s="9" t="s">
        <v>165</v>
      </c>
      <c r="B133" s="9" t="s">
        <v>36</v>
      </c>
      <c r="C133" s="13" t="s">
        <v>15</v>
      </c>
      <c r="D133" s="13">
        <v>1.5</v>
      </c>
      <c r="E133" s="13" t="s">
        <v>534</v>
      </c>
      <c r="F133" s="13">
        <v>0.11</v>
      </c>
      <c r="G133" s="9"/>
      <c r="H133" s="9"/>
    </row>
    <row r="134" spans="1:8">
      <c r="A134" s="9" t="s">
        <v>166</v>
      </c>
      <c r="B134" s="9" t="s">
        <v>36</v>
      </c>
      <c r="C134" s="13" t="s">
        <v>15</v>
      </c>
      <c r="D134" s="13">
        <v>1.5</v>
      </c>
      <c r="E134" s="13" t="s">
        <v>465</v>
      </c>
      <c r="F134" s="13">
        <v>5.8000000000000003E-2</v>
      </c>
      <c r="G134" s="9"/>
      <c r="H134" s="9"/>
    </row>
    <row r="135" spans="1:8">
      <c r="A135" s="9" t="s">
        <v>170</v>
      </c>
      <c r="B135" s="9" t="s">
        <v>56</v>
      </c>
      <c r="C135" s="13" t="s">
        <v>329</v>
      </c>
      <c r="D135" s="13" t="s">
        <v>330</v>
      </c>
      <c r="E135" s="13"/>
      <c r="F135" s="13">
        <v>0.22</v>
      </c>
      <c r="G135" s="9"/>
      <c r="H135" s="9"/>
    </row>
    <row r="136" spans="1:8">
      <c r="A136" s="9" t="s">
        <v>171</v>
      </c>
      <c r="B136" s="9" t="s">
        <v>36</v>
      </c>
      <c r="C136" s="13" t="s">
        <v>15</v>
      </c>
      <c r="D136" s="13">
        <v>1</v>
      </c>
      <c r="E136" s="13" t="s">
        <v>535</v>
      </c>
      <c r="F136" s="13">
        <v>0.01</v>
      </c>
      <c r="G136" s="9"/>
      <c r="H136" s="9"/>
    </row>
    <row r="137" spans="1:8">
      <c r="A137" s="9" t="s">
        <v>172</v>
      </c>
      <c r="B137" s="9" t="s">
        <v>24</v>
      </c>
      <c r="C137" s="13" t="s">
        <v>15</v>
      </c>
      <c r="D137" s="13">
        <v>1</v>
      </c>
      <c r="E137" s="13" t="s">
        <v>536</v>
      </c>
      <c r="F137" s="13">
        <v>2.8000000000000001E-2</v>
      </c>
      <c r="G137" s="9"/>
      <c r="H137" s="9"/>
    </row>
    <row r="138" spans="1:8">
      <c r="A138" s="9" t="s">
        <v>173</v>
      </c>
      <c r="B138" s="9" t="s">
        <v>36</v>
      </c>
      <c r="C138" s="13" t="s">
        <v>15</v>
      </c>
      <c r="D138" s="13">
        <v>2</v>
      </c>
      <c r="E138" s="13" t="s">
        <v>393</v>
      </c>
      <c r="F138" s="13">
        <v>1.4999999999999999E-2</v>
      </c>
      <c r="G138" s="9"/>
      <c r="H138" s="9"/>
    </row>
    <row r="139" spans="1:8">
      <c r="A139" s="9" t="s">
        <v>174</v>
      </c>
      <c r="B139" s="9" t="s">
        <v>36</v>
      </c>
      <c r="C139" s="13" t="s">
        <v>15</v>
      </c>
      <c r="D139" s="13">
        <v>2</v>
      </c>
      <c r="E139" s="13" t="s">
        <v>394</v>
      </c>
      <c r="F139" s="13">
        <v>1.4999999999999999E-2</v>
      </c>
      <c r="G139" s="9"/>
      <c r="H139" s="9"/>
    </row>
    <row r="140" spans="1:8">
      <c r="A140" s="9" t="s">
        <v>177</v>
      </c>
      <c r="B140" s="9" t="s">
        <v>161</v>
      </c>
      <c r="C140" s="13" t="s">
        <v>15</v>
      </c>
      <c r="D140" s="13">
        <v>1.5</v>
      </c>
      <c r="E140" s="13" t="s">
        <v>537</v>
      </c>
      <c r="F140" s="13">
        <v>4.4000000000000004</v>
      </c>
      <c r="G140" s="9"/>
      <c r="H140" s="9"/>
    </row>
    <row r="141" spans="1:8">
      <c r="A141" s="9" t="s">
        <v>198</v>
      </c>
      <c r="B141" s="9" t="s">
        <v>161</v>
      </c>
      <c r="C141" s="13" t="s">
        <v>15</v>
      </c>
      <c r="D141" s="13">
        <v>1.5</v>
      </c>
      <c r="E141" s="13" t="s">
        <v>538</v>
      </c>
      <c r="F141" s="13">
        <v>5.4</v>
      </c>
      <c r="G141" s="9"/>
      <c r="H141" s="9"/>
    </row>
    <row r="142" spans="1:8">
      <c r="A142" s="9" t="s">
        <v>208</v>
      </c>
      <c r="B142" s="9" t="s">
        <v>161</v>
      </c>
      <c r="C142" s="13" t="s">
        <v>15</v>
      </c>
      <c r="D142" s="13">
        <v>1.5</v>
      </c>
      <c r="E142" s="13" t="s">
        <v>539</v>
      </c>
      <c r="F142" s="13">
        <v>10.76</v>
      </c>
      <c r="G142" s="9"/>
      <c r="H142" s="9"/>
    </row>
    <row r="143" spans="1:8">
      <c r="A143" s="9" t="s">
        <v>181</v>
      </c>
      <c r="B143" s="9" t="s">
        <v>39</v>
      </c>
      <c r="C143" s="13" t="s">
        <v>15</v>
      </c>
      <c r="D143" s="13">
        <v>1.5</v>
      </c>
      <c r="E143" s="13" t="s">
        <v>540</v>
      </c>
      <c r="F143" s="13">
        <v>0.13</v>
      </c>
      <c r="G143" s="9"/>
      <c r="H143" s="9"/>
    </row>
    <row r="144" spans="1:8">
      <c r="A144" s="9" t="s">
        <v>201</v>
      </c>
      <c r="B144" s="9" t="s">
        <v>39</v>
      </c>
      <c r="C144" s="13" t="s">
        <v>15</v>
      </c>
      <c r="D144" s="13">
        <v>1.5</v>
      </c>
      <c r="E144" s="13" t="s">
        <v>541</v>
      </c>
      <c r="F144" s="13">
        <v>0.17</v>
      </c>
      <c r="G144" s="9"/>
      <c r="H144" s="9"/>
    </row>
    <row r="145" spans="1:8">
      <c r="A145" s="9" t="s">
        <v>211</v>
      </c>
      <c r="B145" s="9" t="s">
        <v>39</v>
      </c>
      <c r="C145" s="13" t="s">
        <v>15</v>
      </c>
      <c r="D145" s="13">
        <v>1.5</v>
      </c>
      <c r="E145" s="13" t="s">
        <v>475</v>
      </c>
      <c r="F145" s="13">
        <v>0.15</v>
      </c>
      <c r="G145" s="9"/>
      <c r="H145" s="9"/>
    </row>
    <row r="146" spans="1:8">
      <c r="A146" s="9" t="s">
        <v>202</v>
      </c>
      <c r="B146" s="9" t="s">
        <v>36</v>
      </c>
      <c r="C146" s="13" t="s">
        <v>15</v>
      </c>
      <c r="D146" s="13">
        <v>1.5</v>
      </c>
      <c r="E146" s="13" t="s">
        <v>534</v>
      </c>
      <c r="F146" s="13">
        <v>0.11</v>
      </c>
      <c r="G146" s="9"/>
      <c r="H146" s="9"/>
    </row>
    <row r="147" spans="1:8">
      <c r="A147" s="9" t="s">
        <v>182</v>
      </c>
      <c r="B147" s="9" t="s">
        <v>36</v>
      </c>
      <c r="C147" s="13" t="s">
        <v>15</v>
      </c>
      <c r="D147" s="13">
        <v>1.5</v>
      </c>
      <c r="E147" s="13" t="s">
        <v>534</v>
      </c>
      <c r="F147" s="13">
        <v>0.11</v>
      </c>
      <c r="G147" s="9"/>
      <c r="H147" s="9"/>
    </row>
    <row r="148" spans="1:8">
      <c r="A148" s="9" t="s">
        <v>183</v>
      </c>
      <c r="B148" s="9" t="s">
        <v>36</v>
      </c>
      <c r="C148" s="13" t="s">
        <v>15</v>
      </c>
      <c r="D148" s="13">
        <v>1.5</v>
      </c>
      <c r="E148" s="13" t="s">
        <v>534</v>
      </c>
      <c r="F148" s="13">
        <v>0.11</v>
      </c>
      <c r="G148" s="9"/>
      <c r="H148" s="9"/>
    </row>
    <row r="149" spans="1:8">
      <c r="A149" s="9" t="s">
        <v>184</v>
      </c>
      <c r="B149" s="9" t="s">
        <v>36</v>
      </c>
      <c r="C149" s="13" t="s">
        <v>15</v>
      </c>
      <c r="D149" s="13">
        <v>1.5</v>
      </c>
      <c r="E149" s="13" t="s">
        <v>549</v>
      </c>
      <c r="F149" s="13">
        <v>0.08</v>
      </c>
      <c r="G149" s="9"/>
      <c r="H149" s="9"/>
    </row>
    <row r="150" spans="1:8">
      <c r="A150" s="9" t="s">
        <v>203</v>
      </c>
      <c r="B150" s="9" t="s">
        <v>36</v>
      </c>
      <c r="C150" s="13" t="s">
        <v>15</v>
      </c>
      <c r="D150" s="13">
        <v>1.5</v>
      </c>
      <c r="E150" s="13" t="s">
        <v>550</v>
      </c>
      <c r="F150" s="13">
        <v>0.10199999999999999</v>
      </c>
      <c r="G150" s="9"/>
      <c r="H150" s="9"/>
    </row>
    <row r="151" spans="1:8">
      <c r="A151" s="9" t="s">
        <v>212</v>
      </c>
      <c r="B151" s="9" t="s">
        <v>36</v>
      </c>
      <c r="C151" s="13" t="s">
        <v>15</v>
      </c>
      <c r="D151" s="13">
        <v>1.5</v>
      </c>
      <c r="E151" s="13" t="s">
        <v>551</v>
      </c>
      <c r="F151" s="13">
        <v>0.19</v>
      </c>
      <c r="G151" s="9"/>
      <c r="H151" s="9"/>
    </row>
    <row r="152" spans="1:8">
      <c r="A152" s="9" t="s">
        <v>185</v>
      </c>
      <c r="B152" s="9" t="s">
        <v>29</v>
      </c>
      <c r="C152" s="13" t="s">
        <v>15</v>
      </c>
      <c r="D152" s="13">
        <v>20</v>
      </c>
      <c r="E152" s="13" t="s">
        <v>552</v>
      </c>
      <c r="F152" s="13">
        <v>0.04</v>
      </c>
      <c r="G152" s="9"/>
      <c r="H152" s="9"/>
    </row>
    <row r="153" spans="1:8">
      <c r="A153" s="9" t="s">
        <v>186</v>
      </c>
      <c r="B153" s="9" t="s">
        <v>102</v>
      </c>
      <c r="C153" s="13" t="s">
        <v>326</v>
      </c>
      <c r="D153" s="13" t="s">
        <v>553</v>
      </c>
      <c r="E153" s="13">
        <v>10</v>
      </c>
      <c r="F153" s="13">
        <v>1.2E-2</v>
      </c>
      <c r="G153" s="9"/>
      <c r="H153" s="9"/>
    </row>
    <row r="154" spans="1:8">
      <c r="A154" s="9" t="s">
        <v>187</v>
      </c>
      <c r="B154" s="9" t="s">
        <v>56</v>
      </c>
      <c r="C154" s="13" t="s">
        <v>329</v>
      </c>
      <c r="D154" s="13" t="s">
        <v>330</v>
      </c>
      <c r="E154" s="13"/>
      <c r="F154" s="13">
        <v>0.3</v>
      </c>
      <c r="G154" s="9"/>
      <c r="H154" s="9"/>
    </row>
    <row r="155" spans="1:8">
      <c r="A155" s="9" t="s">
        <v>204</v>
      </c>
      <c r="B155" s="9" t="s">
        <v>56</v>
      </c>
      <c r="C155" s="13" t="s">
        <v>329</v>
      </c>
      <c r="D155" s="13" t="s">
        <v>554</v>
      </c>
      <c r="E155" s="13"/>
      <c r="F155" s="13">
        <v>0.33</v>
      </c>
      <c r="G155" s="9"/>
      <c r="H155" s="9"/>
    </row>
    <row r="156" spans="1:8">
      <c r="A156" s="9" t="s">
        <v>205</v>
      </c>
      <c r="B156" s="9" t="s">
        <v>56</v>
      </c>
      <c r="C156" s="13" t="s">
        <v>329</v>
      </c>
      <c r="D156" s="13" t="s">
        <v>330</v>
      </c>
      <c r="E156" s="13" t="s">
        <v>410</v>
      </c>
      <c r="F156" s="13">
        <v>0.7</v>
      </c>
      <c r="G156" s="9"/>
      <c r="H156" s="9"/>
    </row>
    <row r="157" spans="1:8">
      <c r="A157" s="9" t="s">
        <v>188</v>
      </c>
      <c r="B157" s="9" t="s">
        <v>24</v>
      </c>
      <c r="C157" s="13" t="s">
        <v>15</v>
      </c>
      <c r="D157" s="13">
        <v>1</v>
      </c>
      <c r="E157" s="13" t="s">
        <v>536</v>
      </c>
      <c r="F157" s="13">
        <v>2.8000000000000001E-2</v>
      </c>
      <c r="G157" s="9"/>
      <c r="H157" s="9"/>
    </row>
    <row r="158" spans="1:8">
      <c r="A158" s="9" t="s">
        <v>189</v>
      </c>
      <c r="B158" s="9" t="s">
        <v>24</v>
      </c>
      <c r="C158" s="13" t="s">
        <v>15</v>
      </c>
      <c r="D158" s="13">
        <v>1</v>
      </c>
      <c r="E158" s="13" t="s">
        <v>555</v>
      </c>
      <c r="F158" s="13">
        <v>0.02</v>
      </c>
      <c r="G158" s="9"/>
      <c r="H158" s="9"/>
    </row>
    <row r="159" spans="1:8">
      <c r="A159" s="9" t="s">
        <v>206</v>
      </c>
      <c r="B159" s="9" t="s">
        <v>24</v>
      </c>
      <c r="C159" s="13" t="s">
        <v>15</v>
      </c>
      <c r="D159" s="13">
        <v>1</v>
      </c>
      <c r="E159" s="13" t="s">
        <v>556</v>
      </c>
      <c r="F159" s="13">
        <v>2.5000000000000001E-2</v>
      </c>
      <c r="G159" s="9"/>
      <c r="H159" s="9"/>
    </row>
    <row r="160" spans="1:8">
      <c r="A160" s="9" t="s">
        <v>207</v>
      </c>
      <c r="B160" s="9" t="s">
        <v>24</v>
      </c>
      <c r="C160" s="13" t="s">
        <v>15</v>
      </c>
      <c r="D160" s="13">
        <v>1</v>
      </c>
      <c r="E160" s="13" t="s">
        <v>557</v>
      </c>
      <c r="F160" s="13">
        <v>3.5000000000000003E-2</v>
      </c>
      <c r="G160" s="9"/>
      <c r="H160" s="9"/>
    </row>
    <row r="161" spans="1:8">
      <c r="A161" s="9" t="s">
        <v>218</v>
      </c>
      <c r="B161" s="9" t="s">
        <v>24</v>
      </c>
      <c r="C161" s="13" t="s">
        <v>15</v>
      </c>
      <c r="D161" s="13">
        <v>1</v>
      </c>
      <c r="E161" s="13" t="s">
        <v>558</v>
      </c>
      <c r="F161" s="13">
        <v>4.4999999999999998E-2</v>
      </c>
      <c r="G161" s="9"/>
      <c r="H161" s="9"/>
    </row>
    <row r="162" spans="1:8">
      <c r="A162" s="9" t="s">
        <v>190</v>
      </c>
      <c r="B162" s="9" t="s">
        <v>175</v>
      </c>
      <c r="C162" s="13" t="s">
        <v>269</v>
      </c>
      <c r="D162" s="13">
        <v>25</v>
      </c>
      <c r="E162" s="13" t="s">
        <v>395</v>
      </c>
      <c r="F162" s="13">
        <v>0.08</v>
      </c>
      <c r="G162" s="9"/>
      <c r="H162" s="9"/>
    </row>
    <row r="163" spans="1:8">
      <c r="A163" s="9" t="s">
        <v>191</v>
      </c>
      <c r="B163" s="9" t="s">
        <v>175</v>
      </c>
      <c r="C163" s="13" t="s">
        <v>269</v>
      </c>
      <c r="D163" s="13">
        <v>25</v>
      </c>
      <c r="E163" s="13" t="s">
        <v>542</v>
      </c>
      <c r="F163" s="13">
        <v>8.6999999999999994E-2</v>
      </c>
      <c r="G163" s="9"/>
      <c r="H163" s="9"/>
    </row>
    <row r="164" spans="1:8">
      <c r="A164" s="9" t="s">
        <v>192</v>
      </c>
      <c r="B164" s="9" t="s">
        <v>175</v>
      </c>
      <c r="C164" s="13" t="s">
        <v>269</v>
      </c>
      <c r="D164" s="13">
        <v>25</v>
      </c>
      <c r="E164" s="13" t="s">
        <v>543</v>
      </c>
      <c r="F164" s="13">
        <v>9.5000000000000001E-2</v>
      </c>
      <c r="G164" s="9"/>
      <c r="H164" s="9"/>
    </row>
    <row r="165" spans="1:8">
      <c r="A165" s="9" t="s">
        <v>193</v>
      </c>
      <c r="B165" s="9" t="s">
        <v>279</v>
      </c>
      <c r="C165" s="13" t="s">
        <v>176</v>
      </c>
      <c r="D165" s="13">
        <v>20</v>
      </c>
      <c r="E165" s="13" t="s">
        <v>195</v>
      </c>
      <c r="F165" s="13">
        <v>7.0000000000000007E-2</v>
      </c>
      <c r="G165" s="9"/>
      <c r="H165" s="9"/>
    </row>
    <row r="166" spans="1:8">
      <c r="A166" s="9" t="s">
        <v>194</v>
      </c>
      <c r="B166" s="9" t="s">
        <v>279</v>
      </c>
      <c r="C166" s="13" t="s">
        <v>176</v>
      </c>
      <c r="D166" s="13">
        <v>20</v>
      </c>
      <c r="E166" s="13" t="s">
        <v>396</v>
      </c>
      <c r="F166" s="13">
        <v>7.0000000000000007E-2</v>
      </c>
      <c r="G166" s="9"/>
      <c r="H166" s="9"/>
    </row>
    <row r="167" spans="1:8">
      <c r="A167" s="9" t="s">
        <v>196</v>
      </c>
      <c r="B167" s="9" t="s">
        <v>59</v>
      </c>
      <c r="C167" s="13" t="s">
        <v>277</v>
      </c>
      <c r="D167" s="13">
        <v>3</v>
      </c>
      <c r="E167" s="13" t="s">
        <v>397</v>
      </c>
      <c r="F167" s="13">
        <v>0.1</v>
      </c>
      <c r="G167" s="9"/>
      <c r="H167" s="9"/>
    </row>
    <row r="168" spans="1:8">
      <c r="A168" s="9" t="s">
        <v>197</v>
      </c>
      <c r="B168" s="9" t="s">
        <v>59</v>
      </c>
      <c r="C168" s="13" t="s">
        <v>277</v>
      </c>
      <c r="D168" s="13">
        <v>3</v>
      </c>
      <c r="E168" s="13" t="s">
        <v>398</v>
      </c>
      <c r="F168" s="13">
        <v>0.11</v>
      </c>
      <c r="G168" s="9"/>
      <c r="H168" s="9"/>
    </row>
    <row r="169" spans="1:8">
      <c r="A169" s="9" t="s">
        <v>219</v>
      </c>
      <c r="B169" s="9" t="s">
        <v>175</v>
      </c>
      <c r="C169" s="13" t="s">
        <v>269</v>
      </c>
      <c r="D169" s="13">
        <v>25</v>
      </c>
      <c r="E169" s="13" t="s">
        <v>411</v>
      </c>
      <c r="F169" s="13">
        <v>5.8000000000000003E-2</v>
      </c>
      <c r="G169" s="9"/>
      <c r="H169" s="9"/>
    </row>
    <row r="170" spans="1:8">
      <c r="A170" s="9" t="s">
        <v>220</v>
      </c>
      <c r="B170" s="9" t="s">
        <v>175</v>
      </c>
      <c r="C170" s="13" t="s">
        <v>269</v>
      </c>
      <c r="D170" s="13">
        <v>25</v>
      </c>
      <c r="E170" s="13" t="s">
        <v>412</v>
      </c>
      <c r="F170" s="13">
        <v>8.6999999999999994E-2</v>
      </c>
      <c r="G170" s="9"/>
      <c r="H170" s="9"/>
    </row>
    <row r="171" spans="1:8">
      <c r="A171" s="9" t="s">
        <v>221</v>
      </c>
      <c r="B171" s="9" t="s">
        <v>175</v>
      </c>
      <c r="C171" s="13" t="s">
        <v>269</v>
      </c>
      <c r="D171" s="13">
        <v>25</v>
      </c>
      <c r="E171" s="13" t="s">
        <v>413</v>
      </c>
      <c r="F171" s="13">
        <v>9.5000000000000001E-2</v>
      </c>
      <c r="G171" s="9"/>
      <c r="H171" s="9"/>
    </row>
    <row r="172" spans="1:8">
      <c r="A172" s="9" t="s">
        <v>222</v>
      </c>
      <c r="B172" s="9" t="s">
        <v>279</v>
      </c>
      <c r="C172" s="13" t="s">
        <v>176</v>
      </c>
      <c r="D172" s="13">
        <v>20</v>
      </c>
      <c r="E172" s="13" t="s">
        <v>223</v>
      </c>
      <c r="F172" s="13">
        <v>0.08</v>
      </c>
      <c r="G172" s="9"/>
      <c r="H172" s="9"/>
    </row>
    <row r="173" spans="1:8">
      <c r="A173" s="9" t="s">
        <v>224</v>
      </c>
      <c r="B173" s="9" t="s">
        <v>59</v>
      </c>
      <c r="C173" s="13" t="s">
        <v>277</v>
      </c>
      <c r="D173" s="13">
        <v>3</v>
      </c>
      <c r="E173" s="13" t="s">
        <v>414</v>
      </c>
      <c r="F173" s="13">
        <v>0.28999999999999998</v>
      </c>
      <c r="G173" s="9"/>
      <c r="H173" s="9"/>
    </row>
    <row r="174" spans="1:8">
      <c r="A174" s="9" t="s">
        <v>225</v>
      </c>
      <c r="B174" s="9" t="s">
        <v>29</v>
      </c>
      <c r="C174" s="13" t="s">
        <v>323</v>
      </c>
      <c r="D174" s="13">
        <v>14</v>
      </c>
      <c r="E174" s="13">
        <v>32</v>
      </c>
      <c r="F174" s="13">
        <v>0.02</v>
      </c>
      <c r="G174" s="9"/>
      <c r="H174" s="9"/>
    </row>
    <row r="175" spans="1:8">
      <c r="A175" s="9" t="s">
        <v>226</v>
      </c>
      <c r="B175" s="9" t="s">
        <v>227</v>
      </c>
      <c r="C175" s="13" t="s">
        <v>559</v>
      </c>
      <c r="D175" s="13">
        <v>12</v>
      </c>
      <c r="E175" s="13" t="s">
        <v>560</v>
      </c>
      <c r="F175" s="13">
        <v>0.08</v>
      </c>
      <c r="G175" s="9"/>
      <c r="H175" s="9"/>
    </row>
    <row r="176" spans="1:8">
      <c r="A176" s="9" t="s">
        <v>228</v>
      </c>
      <c r="B176" s="9" t="s">
        <v>29</v>
      </c>
      <c r="C176" s="13" t="s">
        <v>561</v>
      </c>
      <c r="D176" s="13">
        <v>14</v>
      </c>
      <c r="E176" s="13">
        <v>63</v>
      </c>
      <c r="F176" s="13">
        <v>0.03</v>
      </c>
      <c r="G176" s="9"/>
      <c r="H176" s="9"/>
    </row>
    <row r="177" spans="1:8">
      <c r="A177" s="9" t="s">
        <v>229</v>
      </c>
      <c r="B177" s="9" t="s">
        <v>230</v>
      </c>
      <c r="C177" s="13" t="s">
        <v>323</v>
      </c>
      <c r="D177" s="13">
        <v>8</v>
      </c>
      <c r="E177" s="13">
        <v>20</v>
      </c>
      <c r="F177" s="13">
        <v>4.0000000000000001E-3</v>
      </c>
      <c r="G177" s="9"/>
      <c r="H177" s="9"/>
    </row>
    <row r="178" spans="1:8">
      <c r="A178" s="9" t="s">
        <v>231</v>
      </c>
      <c r="B178" s="9" t="s">
        <v>232</v>
      </c>
      <c r="C178" s="13" t="s">
        <v>321</v>
      </c>
      <c r="D178" s="13">
        <v>20</v>
      </c>
      <c r="E178" s="13" t="s">
        <v>562</v>
      </c>
      <c r="F178" s="13">
        <v>0.09</v>
      </c>
      <c r="G178" s="9"/>
      <c r="H178" s="9"/>
    </row>
    <row r="179" spans="1:8">
      <c r="A179" s="9" t="s">
        <v>233</v>
      </c>
      <c r="B179" s="9" t="s">
        <v>234</v>
      </c>
      <c r="C179" s="13" t="s">
        <v>326</v>
      </c>
      <c r="D179" s="13">
        <v>20</v>
      </c>
      <c r="E179" s="13" t="s">
        <v>563</v>
      </c>
      <c r="F179" s="13">
        <v>0.03</v>
      </c>
      <c r="G179" s="9"/>
      <c r="H179" s="9"/>
    </row>
    <row r="180" spans="1:8">
      <c r="A180" s="9" t="s">
        <v>235</v>
      </c>
      <c r="B180" s="9" t="s">
        <v>56</v>
      </c>
      <c r="C180" s="13" t="s">
        <v>564</v>
      </c>
      <c r="D180" s="13">
        <v>14</v>
      </c>
      <c r="E180" s="13">
        <v>2</v>
      </c>
      <c r="F180" s="13">
        <v>2E-3</v>
      </c>
      <c r="G180" s="9"/>
      <c r="H180" s="9"/>
    </row>
    <row r="181" spans="1:8">
      <c r="A181" s="9" t="s">
        <v>236</v>
      </c>
      <c r="B181" s="9" t="s">
        <v>237</v>
      </c>
      <c r="C181" s="13" t="s">
        <v>565</v>
      </c>
      <c r="D181" s="13">
        <v>16</v>
      </c>
      <c r="E181" s="13">
        <v>19</v>
      </c>
      <c r="F181" s="13">
        <v>2.4E-2</v>
      </c>
      <c r="G181" s="9"/>
      <c r="H181" s="9"/>
    </row>
    <row r="182" spans="1:8">
      <c r="A182" s="9" t="s">
        <v>238</v>
      </c>
      <c r="B182" s="9" t="s">
        <v>24</v>
      </c>
      <c r="C182" s="13" t="s">
        <v>321</v>
      </c>
      <c r="D182" s="13">
        <v>4</v>
      </c>
      <c r="E182" s="13" t="s">
        <v>566</v>
      </c>
      <c r="F182" s="13">
        <v>5.6000000000000001E-2</v>
      </c>
      <c r="G182" s="9"/>
      <c r="H182" s="9"/>
    </row>
    <row r="183" spans="1:8">
      <c r="A183" s="9" t="s">
        <v>239</v>
      </c>
      <c r="B183" s="9" t="s">
        <v>24</v>
      </c>
      <c r="C183" s="13" t="s">
        <v>321</v>
      </c>
      <c r="D183" s="13">
        <v>4</v>
      </c>
      <c r="E183" s="13" t="s">
        <v>567</v>
      </c>
      <c r="F183" s="13">
        <v>0.14000000000000001</v>
      </c>
      <c r="G183" s="9"/>
      <c r="H183" s="9"/>
    </row>
    <row r="184" spans="1:8">
      <c r="A184" s="9" t="s">
        <v>240</v>
      </c>
      <c r="B184" s="9" t="s">
        <v>17</v>
      </c>
      <c r="C184" s="13" t="s">
        <v>15</v>
      </c>
      <c r="D184" s="13">
        <v>1.5</v>
      </c>
      <c r="E184" s="13" t="s">
        <v>568</v>
      </c>
      <c r="F184" s="13">
        <v>1.28</v>
      </c>
      <c r="G184" s="9"/>
      <c r="H184" s="9"/>
    </row>
    <row r="185" spans="1:8">
      <c r="A185" s="9" t="s">
        <v>242</v>
      </c>
      <c r="B185" s="9" t="s">
        <v>33</v>
      </c>
      <c r="C185" s="13" t="s">
        <v>15</v>
      </c>
      <c r="D185" s="13">
        <v>1.5</v>
      </c>
      <c r="E185" s="13" t="s">
        <v>569</v>
      </c>
      <c r="F185" s="13">
        <v>0.1</v>
      </c>
      <c r="G185" s="9"/>
      <c r="H185" s="9"/>
    </row>
    <row r="186" spans="1:8">
      <c r="A186" s="9" t="s">
        <v>243</v>
      </c>
      <c r="B186" s="9" t="s">
        <v>39</v>
      </c>
      <c r="C186" s="13" t="s">
        <v>15</v>
      </c>
      <c r="D186" s="13">
        <v>1.5</v>
      </c>
      <c r="E186" s="13" t="s">
        <v>570</v>
      </c>
      <c r="F186" s="13">
        <v>0.17</v>
      </c>
      <c r="G186" s="9"/>
      <c r="H186" s="9"/>
    </row>
    <row r="187" spans="1:8">
      <c r="A187" s="9" t="s">
        <v>244</v>
      </c>
      <c r="B187" s="9" t="s">
        <v>36</v>
      </c>
      <c r="C187" s="13" t="s">
        <v>15</v>
      </c>
      <c r="D187" s="13">
        <v>1.5</v>
      </c>
      <c r="E187" s="13" t="s">
        <v>465</v>
      </c>
      <c r="F187" s="13">
        <v>7.0000000000000007E-2</v>
      </c>
      <c r="G187" s="9"/>
      <c r="H187" s="9"/>
    </row>
    <row r="188" spans="1:8">
      <c r="A188" s="9" t="s">
        <v>245</v>
      </c>
      <c r="B188" s="9" t="s">
        <v>36</v>
      </c>
      <c r="C188" s="13" t="s">
        <v>15</v>
      </c>
      <c r="D188" s="13">
        <v>1.5</v>
      </c>
      <c r="E188" s="13" t="s">
        <v>571</v>
      </c>
      <c r="F188" s="13">
        <v>0.05</v>
      </c>
      <c r="G188" s="9"/>
      <c r="H188" s="9"/>
    </row>
    <row r="189" spans="1:8">
      <c r="A189" s="9" t="s">
        <v>246</v>
      </c>
      <c r="B189" s="9" t="s">
        <v>36</v>
      </c>
      <c r="C189" s="13" t="s">
        <v>15</v>
      </c>
      <c r="D189" s="13">
        <v>1.5</v>
      </c>
      <c r="E189" s="13" t="s">
        <v>465</v>
      </c>
      <c r="F189" s="13">
        <v>0.05</v>
      </c>
      <c r="G189" s="9"/>
      <c r="H189" s="9"/>
    </row>
    <row r="190" spans="1:8">
      <c r="A190" s="9" t="s">
        <v>247</v>
      </c>
      <c r="B190" s="9" t="s">
        <v>22</v>
      </c>
      <c r="C190" s="13" t="s">
        <v>15</v>
      </c>
      <c r="D190" s="13">
        <v>20</v>
      </c>
      <c r="E190" s="13" t="s">
        <v>572</v>
      </c>
      <c r="F190" s="13">
        <v>0.12</v>
      </c>
      <c r="G190" s="9"/>
      <c r="H190" s="9"/>
    </row>
    <row r="191" spans="1:8">
      <c r="A191" s="9" t="s">
        <v>248</v>
      </c>
      <c r="B191" s="9" t="s">
        <v>24</v>
      </c>
      <c r="C191" s="13" t="s">
        <v>15</v>
      </c>
      <c r="D191" s="13">
        <v>1</v>
      </c>
      <c r="E191" s="13" t="s">
        <v>573</v>
      </c>
      <c r="F191" s="13">
        <v>1.2E-2</v>
      </c>
      <c r="G191" s="9"/>
      <c r="H191" s="9"/>
    </row>
    <row r="192" spans="1:8">
      <c r="A192" s="9" t="s">
        <v>249</v>
      </c>
      <c r="B192" s="9" t="s">
        <v>24</v>
      </c>
      <c r="C192" s="13" t="s">
        <v>15</v>
      </c>
      <c r="D192" s="13">
        <v>1</v>
      </c>
      <c r="E192" s="13" t="s">
        <v>535</v>
      </c>
      <c r="F192" s="13">
        <v>1.2E-2</v>
      </c>
      <c r="G192" s="9"/>
      <c r="H192" s="9"/>
    </row>
    <row r="193" spans="1:8">
      <c r="A193" s="9" t="s">
        <v>250</v>
      </c>
      <c r="B193" s="9" t="s">
        <v>24</v>
      </c>
      <c r="C193" s="13" t="s">
        <v>15</v>
      </c>
      <c r="D193" s="13">
        <v>1</v>
      </c>
      <c r="E193" s="13" t="s">
        <v>574</v>
      </c>
      <c r="F193" s="13">
        <v>4.0000000000000001E-3</v>
      </c>
      <c r="G193" s="9"/>
      <c r="H193" s="9"/>
    </row>
    <row r="194" spans="1:8">
      <c r="A194" s="9" t="s">
        <v>251</v>
      </c>
      <c r="B194" s="9" t="s">
        <v>24</v>
      </c>
      <c r="C194" s="13" t="s">
        <v>15</v>
      </c>
      <c r="D194" s="13">
        <v>1</v>
      </c>
      <c r="E194" s="13" t="s">
        <v>575</v>
      </c>
      <c r="F194" s="13">
        <v>6.0000000000000001E-3</v>
      </c>
      <c r="G194" s="9"/>
      <c r="H194" s="9"/>
    </row>
    <row r="195" spans="1:8">
      <c r="A195" s="9" t="s">
        <v>252</v>
      </c>
      <c r="B195" s="9" t="s">
        <v>56</v>
      </c>
      <c r="C195" s="13" t="s">
        <v>329</v>
      </c>
      <c r="D195" s="13" t="s">
        <v>330</v>
      </c>
      <c r="E195" s="13"/>
      <c r="F195" s="13">
        <v>0.13</v>
      </c>
      <c r="G195" s="9"/>
      <c r="H195" s="9"/>
    </row>
    <row r="196" spans="1:8">
      <c r="A196" s="9" t="s">
        <v>253</v>
      </c>
      <c r="B196" s="9" t="s">
        <v>59</v>
      </c>
      <c r="C196" s="13" t="s">
        <v>277</v>
      </c>
      <c r="D196" s="13">
        <v>3</v>
      </c>
      <c r="E196" s="13" t="s">
        <v>548</v>
      </c>
      <c r="F196" s="13">
        <v>0.56999999999999995</v>
      </c>
      <c r="G196" s="9"/>
      <c r="H196" s="9"/>
    </row>
    <row r="197" spans="1:8">
      <c r="A197" s="9" t="s">
        <v>254</v>
      </c>
      <c r="B197" s="9" t="s">
        <v>61</v>
      </c>
      <c r="C197" s="13" t="s">
        <v>337</v>
      </c>
      <c r="D197" s="13">
        <v>0.5</v>
      </c>
      <c r="E197" s="13">
        <v>63.1</v>
      </c>
      <c r="F197" s="13">
        <v>2E-3</v>
      </c>
      <c r="G197" s="9"/>
      <c r="H197" s="9"/>
    </row>
    <row r="198" spans="1:8">
      <c r="A198" s="9" t="s">
        <v>281</v>
      </c>
      <c r="B198" s="9" t="s">
        <v>17</v>
      </c>
      <c r="C198" s="13" t="s">
        <v>15</v>
      </c>
      <c r="D198" s="13">
        <v>1.5</v>
      </c>
      <c r="E198" s="13" t="s">
        <v>576</v>
      </c>
      <c r="F198" s="13">
        <v>0.4</v>
      </c>
      <c r="G198" s="9"/>
      <c r="H198" s="9"/>
    </row>
    <row r="199" spans="1:8">
      <c r="A199" s="9" t="s">
        <v>282</v>
      </c>
      <c r="B199" s="9" t="s">
        <v>33</v>
      </c>
      <c r="C199" s="13" t="s">
        <v>15</v>
      </c>
      <c r="D199" s="13">
        <v>1.5</v>
      </c>
      <c r="E199" s="13" t="s">
        <v>577</v>
      </c>
      <c r="F199" s="13">
        <v>0.06</v>
      </c>
      <c r="G199" s="9"/>
      <c r="H199" s="9"/>
    </row>
    <row r="200" spans="1:8">
      <c r="A200" s="9" t="s">
        <v>257</v>
      </c>
      <c r="B200" s="9" t="s">
        <v>33</v>
      </c>
      <c r="C200" s="13" t="s">
        <v>15</v>
      </c>
      <c r="D200" s="13">
        <v>1.5</v>
      </c>
      <c r="E200" s="13" t="s">
        <v>578</v>
      </c>
      <c r="F200" s="13">
        <v>8.5000000000000006E-2</v>
      </c>
      <c r="G200" s="9"/>
      <c r="H200" s="9"/>
    </row>
    <row r="201" spans="1:8">
      <c r="A201" s="9" t="s">
        <v>283</v>
      </c>
      <c r="B201" s="9" t="s">
        <v>33</v>
      </c>
      <c r="C201" s="13" t="s">
        <v>15</v>
      </c>
      <c r="D201" s="13">
        <v>1.5</v>
      </c>
      <c r="E201" s="13" t="s">
        <v>579</v>
      </c>
      <c r="F201" s="13">
        <v>4.2999999999999997E-2</v>
      </c>
      <c r="G201" s="9"/>
      <c r="H201" s="9"/>
    </row>
    <row r="202" spans="1:8">
      <c r="A202" s="9" t="s">
        <v>258</v>
      </c>
      <c r="B202" s="9" t="s">
        <v>33</v>
      </c>
      <c r="C202" s="13" t="s">
        <v>15</v>
      </c>
      <c r="D202" s="13">
        <v>1.5</v>
      </c>
      <c r="E202" s="13" t="s">
        <v>580</v>
      </c>
      <c r="F202" s="13">
        <v>6.9000000000000006E-2</v>
      </c>
      <c r="G202" s="9"/>
      <c r="H202" s="9"/>
    </row>
    <row r="203" spans="1:8">
      <c r="A203" s="9" t="s">
        <v>284</v>
      </c>
      <c r="B203" s="9" t="s">
        <v>59</v>
      </c>
      <c r="C203" s="13" t="s">
        <v>277</v>
      </c>
      <c r="D203" s="13">
        <v>3</v>
      </c>
      <c r="E203" s="13" t="s">
        <v>581</v>
      </c>
      <c r="F203" s="13">
        <v>0.109</v>
      </c>
      <c r="G203" s="9"/>
      <c r="H203" s="9"/>
    </row>
    <row r="204" spans="1:8">
      <c r="A204" s="9" t="s">
        <v>267</v>
      </c>
      <c r="B204" s="9" t="s">
        <v>582</v>
      </c>
      <c r="C204" s="13" t="s">
        <v>269</v>
      </c>
      <c r="D204" s="13">
        <v>17</v>
      </c>
      <c r="E204" s="13" t="s">
        <v>583</v>
      </c>
      <c r="F204" s="13">
        <v>3.5999999999999997E-2</v>
      </c>
      <c r="G204" s="9"/>
      <c r="H204" s="9"/>
    </row>
    <row r="205" spans="1:8">
      <c r="A205" s="9" t="s">
        <v>270</v>
      </c>
      <c r="B205" s="9" t="s">
        <v>582</v>
      </c>
      <c r="C205" s="13" t="s">
        <v>269</v>
      </c>
      <c r="D205" s="13">
        <v>17</v>
      </c>
      <c r="E205" s="13" t="s">
        <v>584</v>
      </c>
      <c r="F205" s="13">
        <v>5.1999999999999998E-2</v>
      </c>
      <c r="G205" s="9"/>
      <c r="H205" s="9"/>
    </row>
    <row r="206" spans="1:8">
      <c r="A206" s="9" t="s">
        <v>285</v>
      </c>
      <c r="B206" s="9" t="s">
        <v>268</v>
      </c>
      <c r="C206" s="13" t="s">
        <v>269</v>
      </c>
      <c r="D206" s="13">
        <v>17</v>
      </c>
      <c r="E206" s="13" t="s">
        <v>585</v>
      </c>
      <c r="F206" s="13">
        <v>2.3E-2</v>
      </c>
      <c r="G206" s="9"/>
      <c r="H206" s="9"/>
    </row>
    <row r="207" spans="1:8">
      <c r="A207" s="9" t="s">
        <v>290</v>
      </c>
      <c r="B207" s="9" t="s">
        <v>268</v>
      </c>
      <c r="C207" s="13" t="s">
        <v>269</v>
      </c>
      <c r="D207" s="13">
        <v>17</v>
      </c>
      <c r="E207" s="13" t="s">
        <v>586</v>
      </c>
      <c r="F207" s="13">
        <v>4.4999999999999998E-2</v>
      </c>
      <c r="G207" s="9"/>
      <c r="H207" s="9"/>
    </row>
    <row r="208" spans="1:8">
      <c r="A208" s="9" t="s">
        <v>286</v>
      </c>
      <c r="B208" s="9" t="s">
        <v>56</v>
      </c>
      <c r="C208" s="13" t="s">
        <v>329</v>
      </c>
      <c r="D208" s="13">
        <v>2</v>
      </c>
      <c r="E208" s="13" t="s">
        <v>587</v>
      </c>
      <c r="F208" s="13">
        <v>1.4E-2</v>
      </c>
      <c r="G208" s="9"/>
      <c r="H208" s="9"/>
    </row>
    <row r="209" spans="1:8">
      <c r="A209" s="9" t="s">
        <v>287</v>
      </c>
      <c r="B209" s="9" t="s">
        <v>56</v>
      </c>
      <c r="C209" s="13" t="s">
        <v>329</v>
      </c>
      <c r="D209" s="13">
        <v>2</v>
      </c>
      <c r="E209" s="13" t="s">
        <v>588</v>
      </c>
      <c r="F209" s="13">
        <v>8.0000000000000002E-3</v>
      </c>
      <c r="G209" s="9"/>
      <c r="H209" s="9"/>
    </row>
    <row r="210" spans="1:8">
      <c r="A210" s="9" t="s">
        <v>271</v>
      </c>
      <c r="B210" s="9" t="s">
        <v>56</v>
      </c>
      <c r="C210" s="13" t="s">
        <v>329</v>
      </c>
      <c r="D210" s="13">
        <v>2</v>
      </c>
      <c r="E210" s="13" t="s">
        <v>589</v>
      </c>
      <c r="F210" s="13">
        <v>1.9E-2</v>
      </c>
      <c r="G210" s="9"/>
      <c r="H210" s="9"/>
    </row>
    <row r="211" spans="1:8">
      <c r="A211" s="9" t="s">
        <v>273</v>
      </c>
      <c r="B211" s="9" t="s">
        <v>56</v>
      </c>
      <c r="C211" s="13" t="s">
        <v>329</v>
      </c>
      <c r="D211" s="13">
        <v>2</v>
      </c>
      <c r="E211" s="13" t="s">
        <v>590</v>
      </c>
      <c r="F211" s="13">
        <v>1.4999999999999999E-2</v>
      </c>
      <c r="G211" s="9"/>
      <c r="H211" s="9"/>
    </row>
    <row r="212" spans="1:8">
      <c r="A212" s="9" t="s">
        <v>274</v>
      </c>
      <c r="B212" s="9" t="s">
        <v>56</v>
      </c>
      <c r="C212" s="13" t="s">
        <v>329</v>
      </c>
      <c r="D212" s="13">
        <v>2</v>
      </c>
      <c r="E212" s="13" t="s">
        <v>591</v>
      </c>
      <c r="F212" s="13">
        <v>3.0000000000000001E-3</v>
      </c>
      <c r="G212" s="9"/>
      <c r="H212" s="9"/>
    </row>
    <row r="213" spans="1:8">
      <c r="A213" s="9" t="s">
        <v>275</v>
      </c>
      <c r="B213" s="9" t="s">
        <v>56</v>
      </c>
      <c r="C213" s="13" t="s">
        <v>329</v>
      </c>
      <c r="D213" s="13">
        <v>2</v>
      </c>
      <c r="E213" s="13" t="s">
        <v>592</v>
      </c>
      <c r="F213" s="13">
        <v>8.0000000000000002E-3</v>
      </c>
      <c r="G213" s="9"/>
      <c r="H213" s="9"/>
    </row>
    <row r="214" spans="1:8">
      <c r="A214" s="9" t="s">
        <v>259</v>
      </c>
      <c r="B214" s="9" t="s">
        <v>17</v>
      </c>
      <c r="C214" s="13" t="s">
        <v>15</v>
      </c>
      <c r="D214" s="13">
        <v>1.5</v>
      </c>
      <c r="E214" s="13" t="s">
        <v>593</v>
      </c>
      <c r="F214" s="13">
        <v>0.83</v>
      </c>
      <c r="G214" s="9"/>
      <c r="H214" s="9"/>
    </row>
    <row r="215" spans="1:8">
      <c r="A215" s="9" t="s">
        <v>260</v>
      </c>
      <c r="B215" s="9" t="s">
        <v>33</v>
      </c>
      <c r="C215" s="13" t="s">
        <v>15</v>
      </c>
      <c r="D215" s="13">
        <v>1.5</v>
      </c>
      <c r="E215" s="13" t="s">
        <v>594</v>
      </c>
      <c r="F215" s="13">
        <v>2.5999999999999999E-2</v>
      </c>
      <c r="G215" s="9"/>
      <c r="H215" s="9"/>
    </row>
    <row r="216" spans="1:8">
      <c r="A216" s="9" t="s">
        <v>261</v>
      </c>
      <c r="B216" s="9" t="s">
        <v>33</v>
      </c>
      <c r="C216" s="13" t="s">
        <v>15</v>
      </c>
      <c r="D216" s="13">
        <v>1.5</v>
      </c>
      <c r="E216" s="13" t="s">
        <v>595</v>
      </c>
      <c r="F216" s="13">
        <v>3.7999999999999999E-2</v>
      </c>
      <c r="G216" s="9"/>
      <c r="H216" s="9"/>
    </row>
    <row r="217" spans="1:8">
      <c r="A217" s="9" t="s">
        <v>544</v>
      </c>
      <c r="B217" s="9" t="s">
        <v>263</v>
      </c>
      <c r="C217" s="13" t="s">
        <v>15</v>
      </c>
      <c r="D217" s="13">
        <v>1.5</v>
      </c>
      <c r="E217" s="13" t="s">
        <v>596</v>
      </c>
      <c r="F217" s="13">
        <v>0.06</v>
      </c>
      <c r="G217" s="9"/>
      <c r="H217" s="9"/>
    </row>
    <row r="218" spans="1:8">
      <c r="A218" s="9" t="s">
        <v>545</v>
      </c>
      <c r="B218" s="9" t="s">
        <v>263</v>
      </c>
      <c r="C218" s="13" t="s">
        <v>15</v>
      </c>
      <c r="D218" s="13">
        <v>1.5</v>
      </c>
      <c r="E218" s="13" t="s">
        <v>597</v>
      </c>
      <c r="F218" s="13">
        <v>0.13300000000000001</v>
      </c>
      <c r="G218" s="9"/>
      <c r="H218" s="9"/>
    </row>
    <row r="219" spans="1:8">
      <c r="A219" s="9" t="s">
        <v>262</v>
      </c>
      <c r="B219" s="9" t="s">
        <v>263</v>
      </c>
      <c r="C219" s="13" t="s">
        <v>15</v>
      </c>
      <c r="D219" s="13">
        <v>1.5</v>
      </c>
      <c r="E219" s="13" t="s">
        <v>596</v>
      </c>
      <c r="F219" s="13">
        <v>0.06</v>
      </c>
      <c r="G219" s="9"/>
      <c r="H219" s="9"/>
    </row>
    <row r="220" spans="1:8">
      <c r="A220" s="9" t="s">
        <v>264</v>
      </c>
      <c r="B220" s="9" t="s">
        <v>263</v>
      </c>
      <c r="C220" s="13" t="s">
        <v>15</v>
      </c>
      <c r="D220" s="13">
        <v>1.5</v>
      </c>
      <c r="E220" s="13" t="s">
        <v>598</v>
      </c>
      <c r="F220" s="13">
        <v>0.18</v>
      </c>
      <c r="G220" s="9"/>
      <c r="H220" s="9"/>
    </row>
    <row r="221" spans="1:8">
      <c r="A221" s="9" t="s">
        <v>265</v>
      </c>
      <c r="B221" s="9" t="s">
        <v>263</v>
      </c>
      <c r="C221" s="13" t="s">
        <v>15</v>
      </c>
      <c r="D221" s="13">
        <v>1.5</v>
      </c>
      <c r="E221" s="13" t="s">
        <v>598</v>
      </c>
      <c r="F221" s="13">
        <v>0.18</v>
      </c>
      <c r="G221" s="9"/>
      <c r="H221" s="9"/>
    </row>
    <row r="222" spans="1:8">
      <c r="A222" s="9" t="s">
        <v>266</v>
      </c>
      <c r="B222" s="9" t="s">
        <v>263</v>
      </c>
      <c r="C222" s="13" t="s">
        <v>15</v>
      </c>
      <c r="D222" s="13">
        <v>1.5</v>
      </c>
      <c r="E222" s="13" t="s">
        <v>599</v>
      </c>
      <c r="F222" s="13">
        <v>0.16</v>
      </c>
      <c r="G222" s="9"/>
      <c r="H222" s="9"/>
    </row>
    <row r="223" spans="1:8">
      <c r="A223" s="9" t="s">
        <v>276</v>
      </c>
      <c r="B223" s="9" t="s">
        <v>59</v>
      </c>
      <c r="C223" s="13" t="s">
        <v>277</v>
      </c>
      <c r="D223" s="13">
        <v>3</v>
      </c>
      <c r="E223" s="13" t="s">
        <v>600</v>
      </c>
      <c r="F223" s="13">
        <v>0.24</v>
      </c>
      <c r="G223" s="9"/>
      <c r="H223" s="9"/>
    </row>
    <row r="224" spans="1:8">
      <c r="A224" s="9" t="s">
        <v>278</v>
      </c>
      <c r="B224" s="9" t="s">
        <v>279</v>
      </c>
      <c r="C224" s="13" t="s">
        <v>176</v>
      </c>
      <c r="D224" s="13">
        <v>20</v>
      </c>
      <c r="E224" s="13" t="s">
        <v>280</v>
      </c>
      <c r="F224" s="13">
        <v>7.0000000000000001E-3</v>
      </c>
      <c r="G224" s="9"/>
      <c r="H224" s="9"/>
    </row>
    <row r="225" spans="1:8">
      <c r="A225" s="9" t="s">
        <v>328</v>
      </c>
      <c r="B225" s="9" t="s">
        <v>56</v>
      </c>
      <c r="C225" s="13" t="s">
        <v>329</v>
      </c>
      <c r="D225" s="13" t="s">
        <v>330</v>
      </c>
      <c r="E225" s="13"/>
      <c r="F225" s="13">
        <v>0.18</v>
      </c>
      <c r="G225" s="9"/>
      <c r="H225" s="9"/>
    </row>
    <row r="226" spans="1:8">
      <c r="A226" s="9" t="s">
        <v>293</v>
      </c>
      <c r="B226" s="9" t="s">
        <v>161</v>
      </c>
      <c r="C226" s="13" t="s">
        <v>15</v>
      </c>
      <c r="D226" s="13">
        <v>1.5</v>
      </c>
      <c r="E226" s="13" t="s">
        <v>601</v>
      </c>
      <c r="F226" s="13">
        <v>3.5</v>
      </c>
      <c r="G226" s="9"/>
      <c r="H226" s="9"/>
    </row>
    <row r="227" spans="1:8">
      <c r="A227" s="9" t="s">
        <v>294</v>
      </c>
      <c r="B227" s="9" t="s">
        <v>22</v>
      </c>
      <c r="C227" s="13" t="s">
        <v>15</v>
      </c>
      <c r="D227" s="13">
        <v>24</v>
      </c>
      <c r="E227" s="13" t="s">
        <v>602</v>
      </c>
      <c r="F227" s="13">
        <v>0.18</v>
      </c>
      <c r="G227" s="9"/>
      <c r="H227" s="9"/>
    </row>
    <row r="228" spans="1:8">
      <c r="A228" s="9" t="s">
        <v>295</v>
      </c>
      <c r="B228" s="9" t="s">
        <v>33</v>
      </c>
      <c r="C228" s="13" t="s">
        <v>15</v>
      </c>
      <c r="D228" s="13">
        <v>1.5</v>
      </c>
      <c r="E228" s="13" t="s">
        <v>603</v>
      </c>
      <c r="F228" s="13">
        <v>3.5000000000000003E-2</v>
      </c>
      <c r="G228" s="9"/>
      <c r="H228" s="9"/>
    </row>
    <row r="229" spans="1:8">
      <c r="A229" s="9" t="s">
        <v>296</v>
      </c>
      <c r="B229" s="9" t="s">
        <v>33</v>
      </c>
      <c r="C229" s="13" t="s">
        <v>15</v>
      </c>
      <c r="D229" s="13">
        <v>1.5</v>
      </c>
      <c r="E229" s="13" t="s">
        <v>603</v>
      </c>
      <c r="F229" s="13">
        <v>3.5000000000000003E-2</v>
      </c>
      <c r="G229" s="9"/>
      <c r="H229" s="9"/>
    </row>
    <row r="230" spans="1:8">
      <c r="A230" s="9" t="s">
        <v>297</v>
      </c>
      <c r="B230" s="9" t="s">
        <v>33</v>
      </c>
      <c r="C230" s="13" t="s">
        <v>15</v>
      </c>
      <c r="D230" s="13">
        <v>1.5</v>
      </c>
      <c r="E230" s="13" t="s">
        <v>604</v>
      </c>
      <c r="F230" s="13">
        <v>0.16</v>
      </c>
      <c r="G230" s="9"/>
      <c r="H230" s="9"/>
    </row>
    <row r="231" spans="1:8">
      <c r="A231" s="9" t="s">
        <v>298</v>
      </c>
      <c r="B231" s="9" t="s">
        <v>33</v>
      </c>
      <c r="C231" s="13" t="s">
        <v>15</v>
      </c>
      <c r="D231" s="13">
        <v>1.5</v>
      </c>
      <c r="E231" s="13" t="s">
        <v>605</v>
      </c>
      <c r="F231" s="13">
        <v>0.18</v>
      </c>
      <c r="G231" s="9"/>
      <c r="H231" s="9"/>
    </row>
    <row r="232" spans="1:8">
      <c r="A232" s="9" t="s">
        <v>299</v>
      </c>
      <c r="B232" s="9" t="s">
        <v>33</v>
      </c>
      <c r="C232" s="13" t="s">
        <v>15</v>
      </c>
      <c r="D232" s="13">
        <v>1.5</v>
      </c>
      <c r="E232" s="13" t="s">
        <v>605</v>
      </c>
      <c r="F232" s="13">
        <v>0.18</v>
      </c>
      <c r="G232" s="9"/>
      <c r="H232" s="9"/>
    </row>
    <row r="233" spans="1:8">
      <c r="A233" s="9" t="s">
        <v>300</v>
      </c>
      <c r="B233" s="9" t="s">
        <v>33</v>
      </c>
      <c r="C233" s="13" t="s">
        <v>15</v>
      </c>
      <c r="D233" s="13">
        <v>1.5</v>
      </c>
      <c r="E233" s="13" t="s">
        <v>606</v>
      </c>
      <c r="F233" s="13">
        <v>0.3</v>
      </c>
      <c r="G233" s="9"/>
      <c r="H233" s="9"/>
    </row>
    <row r="234" spans="1:8">
      <c r="A234" s="9" t="s">
        <v>301</v>
      </c>
      <c r="B234" s="9" t="s">
        <v>39</v>
      </c>
      <c r="C234" s="13" t="s">
        <v>15</v>
      </c>
      <c r="D234" s="13">
        <v>1.5</v>
      </c>
      <c r="E234" s="13" t="s">
        <v>607</v>
      </c>
      <c r="F234" s="13">
        <v>0.13</v>
      </c>
      <c r="G234" s="9"/>
      <c r="H234" s="9"/>
    </row>
    <row r="235" spans="1:8">
      <c r="A235" s="9" t="s">
        <v>302</v>
      </c>
      <c r="B235" s="9" t="s">
        <v>39</v>
      </c>
      <c r="C235" s="13" t="s">
        <v>15</v>
      </c>
      <c r="D235" s="13">
        <v>1.5</v>
      </c>
      <c r="E235" s="13" t="s">
        <v>608</v>
      </c>
      <c r="F235" s="13">
        <v>0.04</v>
      </c>
      <c r="G235" s="9"/>
      <c r="H235" s="9"/>
    </row>
    <row r="236" spans="1:8">
      <c r="A236" s="9" t="s">
        <v>303</v>
      </c>
      <c r="B236" s="9" t="s">
        <v>39</v>
      </c>
      <c r="C236" s="13" t="s">
        <v>15</v>
      </c>
      <c r="D236" s="13">
        <v>1.5</v>
      </c>
      <c r="E236" s="13" t="s">
        <v>609</v>
      </c>
      <c r="F236" s="13">
        <v>0.15</v>
      </c>
      <c r="G236" s="9"/>
      <c r="H236" s="9"/>
    </row>
    <row r="237" spans="1:8">
      <c r="A237" s="9" t="s">
        <v>304</v>
      </c>
      <c r="B237" s="9" t="s">
        <v>39</v>
      </c>
      <c r="C237" s="13" t="s">
        <v>15</v>
      </c>
      <c r="D237" s="13">
        <v>1.5</v>
      </c>
      <c r="E237" s="13" t="s">
        <v>610</v>
      </c>
      <c r="F237" s="13">
        <v>0.12</v>
      </c>
      <c r="G237" s="9"/>
      <c r="H237" s="9"/>
    </row>
    <row r="238" spans="1:8">
      <c r="A238" s="9" t="s">
        <v>305</v>
      </c>
      <c r="B238" s="9" t="s">
        <v>26</v>
      </c>
      <c r="C238" s="13" t="s">
        <v>15</v>
      </c>
      <c r="D238" s="13">
        <v>1.5</v>
      </c>
      <c r="E238" s="13" t="s">
        <v>611</v>
      </c>
      <c r="F238" s="13">
        <v>1.9E-2</v>
      </c>
      <c r="G238" s="9"/>
      <c r="H238" s="9"/>
    </row>
    <row r="239" spans="1:8">
      <c r="A239" s="9" t="s">
        <v>306</v>
      </c>
      <c r="B239" s="9" t="s">
        <v>26</v>
      </c>
      <c r="C239" s="13" t="s">
        <v>15</v>
      </c>
      <c r="D239" s="13">
        <v>1.5</v>
      </c>
      <c r="E239" s="13" t="s">
        <v>612</v>
      </c>
      <c r="F239" s="13">
        <v>1.4E-2</v>
      </c>
      <c r="G239" s="9"/>
      <c r="H239" s="9"/>
    </row>
    <row r="240" spans="1:8">
      <c r="A240" s="9" t="s">
        <v>307</v>
      </c>
      <c r="B240" s="9" t="s">
        <v>26</v>
      </c>
      <c r="C240" s="13" t="s">
        <v>15</v>
      </c>
      <c r="D240" s="13">
        <v>1.5</v>
      </c>
      <c r="E240" s="13" t="s">
        <v>613</v>
      </c>
      <c r="F240" s="13">
        <v>7.0000000000000001E-3</v>
      </c>
      <c r="G240" s="9"/>
      <c r="H240" s="9"/>
    </row>
    <row r="241" spans="1:8">
      <c r="A241" s="9" t="s">
        <v>308</v>
      </c>
      <c r="B241" s="9" t="s">
        <v>26</v>
      </c>
      <c r="C241" s="13" t="s">
        <v>15</v>
      </c>
      <c r="D241" s="13">
        <v>1.5</v>
      </c>
      <c r="E241" s="13" t="s">
        <v>614</v>
      </c>
      <c r="F241" s="13">
        <v>0.01</v>
      </c>
      <c r="G241" s="9"/>
      <c r="H241" s="9"/>
    </row>
    <row r="242" spans="1:8">
      <c r="A242" s="9" t="s">
        <v>309</v>
      </c>
      <c r="B242" s="9" t="s">
        <v>26</v>
      </c>
      <c r="C242" s="13" t="s">
        <v>15</v>
      </c>
      <c r="D242" s="13">
        <v>1.5</v>
      </c>
      <c r="E242" s="13" t="s">
        <v>615</v>
      </c>
      <c r="F242" s="13">
        <v>1.0999999999999999E-2</v>
      </c>
      <c r="G242" s="9"/>
      <c r="H242" s="9"/>
    </row>
    <row r="243" spans="1:8">
      <c r="A243" s="9" t="s">
        <v>310</v>
      </c>
      <c r="B243" s="9" t="s">
        <v>14</v>
      </c>
      <c r="C243" s="13" t="s">
        <v>15</v>
      </c>
      <c r="D243" s="13">
        <v>3</v>
      </c>
      <c r="E243" s="13" t="s">
        <v>616</v>
      </c>
      <c r="F243" s="13">
        <v>0.24</v>
      </c>
      <c r="G243" s="9"/>
      <c r="H243" s="9"/>
    </row>
    <row r="244" spans="1:8">
      <c r="A244" s="9" t="s">
        <v>311</v>
      </c>
      <c r="B244" s="9" t="s">
        <v>312</v>
      </c>
      <c r="C244" s="13" t="s">
        <v>15</v>
      </c>
      <c r="D244" s="13">
        <v>3</v>
      </c>
      <c r="E244" s="13" t="s">
        <v>617</v>
      </c>
      <c r="F244" s="13">
        <v>1.7999999999999999E-2</v>
      </c>
      <c r="G244" s="9"/>
      <c r="H244" s="9"/>
    </row>
    <row r="245" spans="1:8">
      <c r="A245" s="9" t="s">
        <v>313</v>
      </c>
      <c r="B245" s="9" t="s">
        <v>314</v>
      </c>
      <c r="C245" s="13" t="s">
        <v>15</v>
      </c>
      <c r="D245" s="13">
        <v>1.5</v>
      </c>
      <c r="E245" s="13" t="s">
        <v>618</v>
      </c>
      <c r="F245" s="13">
        <v>2E-3</v>
      </c>
      <c r="G245" s="9"/>
      <c r="H245" s="9"/>
    </row>
    <row r="246" spans="1:8">
      <c r="A246" s="9" t="s">
        <v>315</v>
      </c>
      <c r="B246" s="9" t="s">
        <v>314</v>
      </c>
      <c r="C246" s="13" t="s">
        <v>15</v>
      </c>
      <c r="D246" s="13">
        <v>1.5</v>
      </c>
      <c r="E246" s="13" t="s">
        <v>619</v>
      </c>
      <c r="F246" s="13">
        <v>2E-3</v>
      </c>
      <c r="G246" s="9"/>
      <c r="H246" s="9"/>
    </row>
    <row r="247" spans="1:8">
      <c r="A247" s="9" t="s">
        <v>316</v>
      </c>
      <c r="B247" s="9" t="s">
        <v>36</v>
      </c>
      <c r="C247" s="13" t="s">
        <v>15</v>
      </c>
      <c r="D247" s="13">
        <v>1.5</v>
      </c>
      <c r="E247" s="13" t="s">
        <v>620</v>
      </c>
      <c r="F247" s="13">
        <v>1.4999999999999999E-2</v>
      </c>
      <c r="G247" s="9"/>
      <c r="H247" s="9"/>
    </row>
    <row r="248" spans="1:8">
      <c r="A248" s="9" t="s">
        <v>317</v>
      </c>
      <c r="B248" s="9" t="s">
        <v>36</v>
      </c>
      <c r="C248" s="13" t="s">
        <v>15</v>
      </c>
      <c r="D248" s="13">
        <v>1.5</v>
      </c>
      <c r="E248" s="13" t="s">
        <v>621</v>
      </c>
      <c r="F248" s="13">
        <v>5.1999999999999998E-2</v>
      </c>
      <c r="G248" s="9"/>
      <c r="H248" s="9"/>
    </row>
    <row r="249" spans="1:8">
      <c r="A249" s="9" t="s">
        <v>318</v>
      </c>
      <c r="B249" s="9" t="s">
        <v>36</v>
      </c>
      <c r="C249" s="13" t="s">
        <v>15</v>
      </c>
      <c r="D249" s="13">
        <v>1.5</v>
      </c>
      <c r="E249" s="13" t="s">
        <v>622</v>
      </c>
      <c r="F249" s="13">
        <v>6.2E-2</v>
      </c>
      <c r="G249" s="9"/>
      <c r="H249" s="9"/>
    </row>
    <row r="250" spans="1:8">
      <c r="A250" s="9" t="s">
        <v>319</v>
      </c>
      <c r="B250" s="9" t="s">
        <v>36</v>
      </c>
      <c r="C250" s="13" t="s">
        <v>15</v>
      </c>
      <c r="D250" s="13">
        <v>1.5</v>
      </c>
      <c r="E250" s="13" t="s">
        <v>623</v>
      </c>
      <c r="F250" s="13">
        <v>0.11</v>
      </c>
      <c r="G250" s="9"/>
      <c r="H250" s="9"/>
    </row>
    <row r="251" spans="1:8">
      <c r="A251" s="9" t="s">
        <v>320</v>
      </c>
      <c r="B251" s="9" t="s">
        <v>24</v>
      </c>
      <c r="C251" s="13" t="s">
        <v>321</v>
      </c>
      <c r="D251" s="13">
        <v>5</v>
      </c>
      <c r="E251" s="13" t="s">
        <v>624</v>
      </c>
      <c r="F251" s="13">
        <v>0.14000000000000001</v>
      </c>
      <c r="G251" s="9"/>
      <c r="H251" s="9"/>
    </row>
    <row r="252" spans="1:8">
      <c r="A252" s="9" t="s">
        <v>322</v>
      </c>
      <c r="B252" s="9" t="s">
        <v>102</v>
      </c>
      <c r="C252" s="13" t="s">
        <v>546</v>
      </c>
      <c r="D252" s="13">
        <v>20</v>
      </c>
      <c r="E252" s="13">
        <v>50</v>
      </c>
      <c r="F252" s="13">
        <v>7.8E-2</v>
      </c>
      <c r="G252" s="9"/>
      <c r="H252" s="9"/>
    </row>
    <row r="253" spans="1:8">
      <c r="A253" s="9" t="s">
        <v>324</v>
      </c>
      <c r="B253" s="9" t="s">
        <v>24</v>
      </c>
      <c r="C253" s="13" t="s">
        <v>321</v>
      </c>
      <c r="D253" s="13">
        <v>5</v>
      </c>
      <c r="E253" s="13" t="s">
        <v>625</v>
      </c>
      <c r="F253" s="13">
        <v>0.25</v>
      </c>
      <c r="G253" s="9"/>
      <c r="H253" s="9"/>
    </row>
    <row r="254" spans="1:8">
      <c r="A254" s="9" t="s">
        <v>325</v>
      </c>
      <c r="B254" s="9" t="s">
        <v>102</v>
      </c>
      <c r="C254" s="13" t="s">
        <v>546</v>
      </c>
      <c r="D254" s="13">
        <v>20</v>
      </c>
      <c r="E254" s="13">
        <v>20</v>
      </c>
      <c r="F254" s="13">
        <v>3.5000000000000003E-2</v>
      </c>
      <c r="G254" s="9"/>
      <c r="H254" s="9"/>
    </row>
    <row r="255" spans="1:8">
      <c r="A255" s="9" t="s">
        <v>331</v>
      </c>
      <c r="B255" s="9" t="s">
        <v>24</v>
      </c>
      <c r="C255" s="13" t="s">
        <v>15</v>
      </c>
      <c r="D255" s="13">
        <v>1</v>
      </c>
      <c r="E255" s="13" t="s">
        <v>626</v>
      </c>
      <c r="F255" s="13">
        <v>2E-3</v>
      </c>
      <c r="G255" s="9"/>
      <c r="H255" s="9"/>
    </row>
    <row r="256" spans="1:8">
      <c r="A256" s="9" t="s">
        <v>332</v>
      </c>
      <c r="B256" s="9" t="s">
        <v>24</v>
      </c>
      <c r="C256" s="13" t="s">
        <v>15</v>
      </c>
      <c r="D256" s="13">
        <v>1</v>
      </c>
      <c r="E256" s="13" t="s">
        <v>627</v>
      </c>
      <c r="F256" s="13">
        <v>0.01</v>
      </c>
      <c r="G256" s="9"/>
      <c r="H256" s="9"/>
    </row>
    <row r="257" spans="1:8">
      <c r="A257" s="9" t="s">
        <v>333</v>
      </c>
      <c r="B257" s="9" t="s">
        <v>24</v>
      </c>
      <c r="C257" s="13" t="s">
        <v>15</v>
      </c>
      <c r="D257" s="13">
        <v>1</v>
      </c>
      <c r="E257" s="13" t="s">
        <v>628</v>
      </c>
      <c r="F257" s="13">
        <v>1.0999999999999999E-2</v>
      </c>
      <c r="G257" s="9"/>
      <c r="H257" s="9"/>
    </row>
    <row r="258" spans="1:8">
      <c r="A258" s="9" t="s">
        <v>334</v>
      </c>
      <c r="B258" s="9" t="s">
        <v>24</v>
      </c>
      <c r="C258" s="13" t="s">
        <v>15</v>
      </c>
      <c r="D258" s="13">
        <v>1</v>
      </c>
      <c r="E258" s="13" t="s">
        <v>629</v>
      </c>
      <c r="F258" s="13">
        <v>1.2E-2</v>
      </c>
      <c r="G258" s="9"/>
      <c r="H258" s="9"/>
    </row>
    <row r="259" spans="1:8">
      <c r="A259" s="9" t="s">
        <v>335</v>
      </c>
      <c r="B259" s="9" t="s">
        <v>24</v>
      </c>
      <c r="C259" s="13" t="s">
        <v>15</v>
      </c>
      <c r="D259" s="13">
        <v>1</v>
      </c>
      <c r="E259" s="13" t="s">
        <v>629</v>
      </c>
      <c r="F259" s="13">
        <v>0.02</v>
      </c>
      <c r="G259" s="9"/>
      <c r="H259" s="9"/>
    </row>
    <row r="260" spans="1:8">
      <c r="A260" s="9" t="s">
        <v>336</v>
      </c>
      <c r="B260" s="9" t="s">
        <v>61</v>
      </c>
      <c r="C260" s="13" t="s">
        <v>337</v>
      </c>
      <c r="D260" s="13">
        <v>0.1</v>
      </c>
      <c r="E260" s="13" t="s">
        <v>630</v>
      </c>
      <c r="F260" s="13">
        <v>1.6000000000000001E-4</v>
      </c>
      <c r="G260" s="9"/>
      <c r="H260" s="9"/>
    </row>
    <row r="261" spans="1:8">
      <c r="A261" s="9" t="s">
        <v>338</v>
      </c>
      <c r="B261" s="9" t="s">
        <v>61</v>
      </c>
      <c r="C261" s="13" t="s">
        <v>337</v>
      </c>
      <c r="D261" s="13">
        <v>0.25</v>
      </c>
      <c r="E261" s="13" t="s">
        <v>630</v>
      </c>
      <c r="F261" s="13">
        <v>3.8999999999999999E-4</v>
      </c>
      <c r="G261" s="9"/>
      <c r="H261" s="9"/>
    </row>
    <row r="262" spans="1:8">
      <c r="A262" s="9" t="s">
        <v>339</v>
      </c>
      <c r="B262" s="9" t="s">
        <v>26</v>
      </c>
      <c r="C262" s="13" t="s">
        <v>321</v>
      </c>
      <c r="D262" s="13">
        <v>10</v>
      </c>
      <c r="E262" s="13" t="s">
        <v>631</v>
      </c>
      <c r="F262" s="13">
        <v>0.04</v>
      </c>
      <c r="G262" s="9"/>
      <c r="H262" s="9"/>
    </row>
    <row r="263" spans="1:8">
      <c r="A263" s="9" t="s">
        <v>632</v>
      </c>
      <c r="B263" s="9" t="s">
        <v>161</v>
      </c>
      <c r="C263" s="13" t="s">
        <v>353</v>
      </c>
      <c r="D263" s="13">
        <v>1</v>
      </c>
      <c r="E263" s="13" t="s">
        <v>633</v>
      </c>
      <c r="F263" s="13">
        <v>0.51</v>
      </c>
      <c r="G263" s="9"/>
      <c r="H263" s="9"/>
    </row>
    <row r="264" spans="1:8">
      <c r="A264" s="9" t="s">
        <v>634</v>
      </c>
      <c r="B264" s="9" t="s">
        <v>635</v>
      </c>
      <c r="C264" s="13" t="s">
        <v>321</v>
      </c>
      <c r="D264" s="13">
        <v>2</v>
      </c>
      <c r="E264" s="13" t="s">
        <v>636</v>
      </c>
      <c r="F264" s="13">
        <v>0.33</v>
      </c>
      <c r="G264" s="9"/>
      <c r="H264" s="9"/>
    </row>
    <row r="265" spans="1:8">
      <c r="A265" s="9" t="s">
        <v>637</v>
      </c>
      <c r="B265" s="9" t="s">
        <v>237</v>
      </c>
      <c r="C265" s="13" t="s">
        <v>269</v>
      </c>
      <c r="D265" s="13">
        <v>40</v>
      </c>
      <c r="E265" s="13" t="s">
        <v>638</v>
      </c>
      <c r="F265" s="13">
        <v>0.6</v>
      </c>
      <c r="G265" s="9"/>
      <c r="H265" s="9"/>
    </row>
    <row r="266" spans="1:8">
      <c r="A266" s="9" t="s">
        <v>255</v>
      </c>
      <c r="B266" s="9" t="s">
        <v>24</v>
      </c>
      <c r="C266" s="13" t="s">
        <v>15</v>
      </c>
      <c r="D266" s="13">
        <v>4</v>
      </c>
      <c r="E266" s="13" t="s">
        <v>639</v>
      </c>
      <c r="F266" s="13">
        <v>6.5000000000000002E-2</v>
      </c>
      <c r="G266" s="9"/>
      <c r="H266" s="9"/>
    </row>
    <row r="267" spans="1:8">
      <c r="A267" s="9" t="s">
        <v>256</v>
      </c>
      <c r="B267" s="9" t="s">
        <v>24</v>
      </c>
      <c r="C267" s="13" t="s">
        <v>15</v>
      </c>
      <c r="D267" s="13">
        <v>4</v>
      </c>
      <c r="E267" s="13" t="s">
        <v>640</v>
      </c>
      <c r="F267" s="13">
        <v>3.5000000000000003E-2</v>
      </c>
      <c r="G267" s="9"/>
      <c r="H267" s="9"/>
    </row>
    <row r="268" spans="1:8">
      <c r="A268" s="9" t="s">
        <v>274</v>
      </c>
      <c r="B268" s="9" t="s">
        <v>56</v>
      </c>
      <c r="C268" s="13" t="s">
        <v>272</v>
      </c>
      <c r="D268" s="13">
        <v>2</v>
      </c>
      <c r="E268" s="13"/>
      <c r="F268" s="13">
        <v>3.0000000000000001E-3</v>
      </c>
      <c r="G268" s="9"/>
      <c r="H268" s="9"/>
    </row>
    <row r="269" spans="1:8">
      <c r="A269" s="9" t="s">
        <v>288</v>
      </c>
      <c r="B269" s="9" t="s">
        <v>279</v>
      </c>
      <c r="C269" s="13" t="s">
        <v>176</v>
      </c>
      <c r="D269" s="13">
        <v>20</v>
      </c>
      <c r="E269" s="13" t="s">
        <v>289</v>
      </c>
      <c r="F269" s="13">
        <v>2.3E-2</v>
      </c>
      <c r="G269" s="9"/>
      <c r="H269" s="9"/>
    </row>
    <row r="270" spans="1:8">
      <c r="A270" s="9" t="s">
        <v>275</v>
      </c>
      <c r="B270" s="9" t="s">
        <v>56</v>
      </c>
      <c r="C270" s="13" t="s">
        <v>272</v>
      </c>
      <c r="D270" s="13">
        <v>2</v>
      </c>
      <c r="E270" s="13"/>
      <c r="F270" s="13">
        <v>8.0000000000000002E-3</v>
      </c>
      <c r="G270" s="9"/>
      <c r="H270" s="9"/>
    </row>
    <row r="271" spans="1:8">
      <c r="A271" s="9" t="s">
        <v>352</v>
      </c>
      <c r="B271" s="9" t="s">
        <v>17</v>
      </c>
      <c r="C271" s="13" t="s">
        <v>353</v>
      </c>
      <c r="D271" s="13">
        <v>2</v>
      </c>
      <c r="E271" s="13" t="s">
        <v>641</v>
      </c>
      <c r="F271" s="13">
        <v>1.86</v>
      </c>
      <c r="G271" s="9"/>
      <c r="H271" s="9"/>
    </row>
    <row r="272" spans="1:8">
      <c r="A272" s="9" t="s">
        <v>348</v>
      </c>
      <c r="B272" s="9" t="s">
        <v>36</v>
      </c>
      <c r="C272" s="13" t="s">
        <v>329</v>
      </c>
      <c r="D272" s="13">
        <v>2</v>
      </c>
      <c r="E272" s="13" t="s">
        <v>349</v>
      </c>
      <c r="F272" s="13">
        <v>1.4999999999999999E-2</v>
      </c>
      <c r="G272" s="9"/>
      <c r="H272" s="9"/>
    </row>
    <row r="273" spans="1:8">
      <c r="A273" s="9" t="s">
        <v>350</v>
      </c>
      <c r="B273" s="9" t="s">
        <v>36</v>
      </c>
      <c r="C273" s="13" t="s">
        <v>329</v>
      </c>
      <c r="D273" s="13">
        <v>2</v>
      </c>
      <c r="E273" s="13" t="s">
        <v>351</v>
      </c>
      <c r="F273" s="13">
        <v>0.01</v>
      </c>
      <c r="G273" s="9"/>
      <c r="H273" s="9"/>
    </row>
    <row r="274" spans="1:8">
      <c r="A274" s="9" t="s">
        <v>354</v>
      </c>
      <c r="B274" s="9" t="s">
        <v>17</v>
      </c>
      <c r="C274" s="13" t="s">
        <v>353</v>
      </c>
      <c r="D274" s="13">
        <v>2</v>
      </c>
      <c r="E274" s="13" t="s">
        <v>355</v>
      </c>
      <c r="F274" s="13">
        <v>3.3</v>
      </c>
      <c r="G274" s="9"/>
      <c r="H274" s="9"/>
    </row>
    <row r="275" spans="1:8">
      <c r="A275" s="9" t="s">
        <v>356</v>
      </c>
      <c r="B275" s="9" t="s">
        <v>36</v>
      </c>
      <c r="C275" s="13" t="s">
        <v>272</v>
      </c>
      <c r="D275" s="13">
        <v>2</v>
      </c>
      <c r="E275" s="13" t="s">
        <v>357</v>
      </c>
      <c r="F275" s="13">
        <v>0.03</v>
      </c>
      <c r="G275" s="9"/>
      <c r="H275" s="9"/>
    </row>
    <row r="276" spans="1:8">
      <c r="A276" s="9" t="s">
        <v>547</v>
      </c>
      <c r="B276" s="9" t="s">
        <v>54</v>
      </c>
      <c r="C276" s="13" t="s">
        <v>353</v>
      </c>
      <c r="D276" s="13" t="s">
        <v>428</v>
      </c>
      <c r="E276" s="13">
        <v>40</v>
      </c>
      <c r="F276" s="13">
        <v>6.0000000000000001E-3</v>
      </c>
      <c r="G276" s="9"/>
      <c r="H276" s="9"/>
    </row>
    <row r="277" spans="1:8">
      <c r="A277" s="9" t="s">
        <v>358</v>
      </c>
      <c r="B277" s="9" t="s">
        <v>36</v>
      </c>
      <c r="C277" s="13" t="s">
        <v>15</v>
      </c>
      <c r="D277" s="13">
        <v>4</v>
      </c>
      <c r="E277" s="13" t="s">
        <v>366</v>
      </c>
      <c r="F277" s="13">
        <v>1.7999999999999999E-2</v>
      </c>
      <c r="G277" s="9"/>
      <c r="H277" s="9"/>
    </row>
    <row r="278" spans="1:8">
      <c r="A278" s="9" t="s">
        <v>359</v>
      </c>
      <c r="B278" s="9" t="s">
        <v>36</v>
      </c>
      <c r="C278" s="13" t="s">
        <v>15</v>
      </c>
      <c r="D278" s="13">
        <v>4</v>
      </c>
      <c r="E278" s="13" t="s">
        <v>642</v>
      </c>
      <c r="F278" s="13">
        <v>0.13</v>
      </c>
      <c r="G278" s="9"/>
      <c r="H278" s="9"/>
    </row>
    <row r="279" spans="1:8">
      <c r="A279" s="9" t="s">
        <v>360</v>
      </c>
      <c r="B279" s="9" t="s">
        <v>36</v>
      </c>
      <c r="C279" s="13" t="s">
        <v>15</v>
      </c>
      <c r="D279" s="13">
        <v>4</v>
      </c>
      <c r="E279" s="13" t="s">
        <v>368</v>
      </c>
      <c r="F279" s="13">
        <v>2.7E-2</v>
      </c>
      <c r="G279" s="9"/>
      <c r="H279" s="9"/>
    </row>
    <row r="280" spans="1:8">
      <c r="A280" s="9" t="s">
        <v>361</v>
      </c>
      <c r="B280" s="9" t="s">
        <v>36</v>
      </c>
      <c r="C280" s="13" t="s">
        <v>15</v>
      </c>
      <c r="D280" s="13">
        <v>4</v>
      </c>
      <c r="E280" s="13" t="s">
        <v>370</v>
      </c>
      <c r="F280" s="13">
        <v>7.3999999999999996E-2</v>
      </c>
      <c r="G280" s="9"/>
      <c r="H280" s="9"/>
    </row>
    <row r="281" spans="1:8">
      <c r="A281" s="9" t="s">
        <v>362</v>
      </c>
      <c r="B281" s="9" t="s">
        <v>17</v>
      </c>
      <c r="C281" s="13" t="s">
        <v>15</v>
      </c>
      <c r="D281" s="13">
        <v>1.5</v>
      </c>
      <c r="E281" s="13" t="s">
        <v>643</v>
      </c>
      <c r="F281" s="13">
        <v>0.4</v>
      </c>
      <c r="G281" s="9"/>
      <c r="H281" s="9"/>
    </row>
    <row r="282" spans="1:8">
      <c r="A282" s="9" t="s">
        <v>363</v>
      </c>
      <c r="B282" s="9" t="s">
        <v>14</v>
      </c>
      <c r="C282" s="13" t="s">
        <v>15</v>
      </c>
      <c r="D282" s="13">
        <v>1.5</v>
      </c>
      <c r="E282" s="13" t="s">
        <v>644</v>
      </c>
      <c r="F282" s="13">
        <v>1.06</v>
      </c>
      <c r="G282" s="9"/>
      <c r="H282" s="9"/>
    </row>
    <row r="283" spans="1:8">
      <c r="A283" s="9" t="s">
        <v>364</v>
      </c>
      <c r="B283" s="9" t="s">
        <v>14</v>
      </c>
      <c r="C283" s="13" t="s">
        <v>15</v>
      </c>
      <c r="D283" s="13">
        <v>1.5</v>
      </c>
      <c r="E283" s="13" t="s">
        <v>645</v>
      </c>
      <c r="F283" s="13">
        <v>1.46</v>
      </c>
      <c r="G283" s="9"/>
      <c r="H283" s="9"/>
    </row>
    <row r="284" spans="1:8">
      <c r="A284" s="9" t="s">
        <v>365</v>
      </c>
      <c r="B284" s="9" t="s">
        <v>56</v>
      </c>
      <c r="C284" s="13" t="s">
        <v>329</v>
      </c>
      <c r="D284" s="13">
        <v>2</v>
      </c>
      <c r="E284" s="13" t="s">
        <v>366</v>
      </c>
      <c r="F284" s="13">
        <v>4.0000000000000001E-3</v>
      </c>
      <c r="G284" s="9"/>
      <c r="H284" s="9"/>
    </row>
    <row r="285" spans="1:8">
      <c r="A285" s="9" t="s">
        <v>367</v>
      </c>
      <c r="B285" s="9" t="s">
        <v>56</v>
      </c>
      <c r="C285" s="13" t="s">
        <v>329</v>
      </c>
      <c r="D285" s="13">
        <v>2</v>
      </c>
      <c r="E285" s="13" t="s">
        <v>368</v>
      </c>
      <c r="F285" s="13">
        <v>5.0000000000000001E-3</v>
      </c>
      <c r="G285" s="9"/>
      <c r="H285" s="9"/>
    </row>
    <row r="286" spans="1:8">
      <c r="A286" s="9" t="s">
        <v>369</v>
      </c>
      <c r="B286" s="9" t="s">
        <v>56</v>
      </c>
      <c r="C286" s="13" t="s">
        <v>329</v>
      </c>
      <c r="D286" s="13">
        <v>2</v>
      </c>
      <c r="E286" s="13" t="s">
        <v>370</v>
      </c>
      <c r="F286" s="13">
        <v>1.4E-2</v>
      </c>
      <c r="G286" s="9"/>
      <c r="H286" s="9"/>
    </row>
    <row r="287" spans="1:8">
      <c r="A287" s="9" t="s">
        <v>371</v>
      </c>
      <c r="B287" s="9" t="s">
        <v>56</v>
      </c>
      <c r="C287" s="13" t="s">
        <v>329</v>
      </c>
      <c r="D287" s="13">
        <v>2</v>
      </c>
      <c r="E287" s="13" t="s">
        <v>372</v>
      </c>
      <c r="F287" s="13">
        <v>2.4E-2</v>
      </c>
      <c r="G287" s="9"/>
      <c r="H287" s="9"/>
    </row>
    <row r="288" spans="1:8">
      <c r="A288" s="9" t="s">
        <v>373</v>
      </c>
      <c r="B288" s="9" t="s">
        <v>17</v>
      </c>
      <c r="C288" s="13" t="s">
        <v>353</v>
      </c>
      <c r="D288" s="13">
        <v>2</v>
      </c>
      <c r="E288" s="13" t="s">
        <v>646</v>
      </c>
      <c r="F288" s="13">
        <v>0.7</v>
      </c>
      <c r="G288" s="9"/>
      <c r="H288" s="9"/>
    </row>
    <row r="289" spans="1:8">
      <c r="A289" s="9" t="s">
        <v>374</v>
      </c>
      <c r="B289" s="9" t="s">
        <v>232</v>
      </c>
      <c r="C289" s="13" t="s">
        <v>353</v>
      </c>
      <c r="D289" s="13">
        <v>3</v>
      </c>
      <c r="E289" s="13" t="s">
        <v>647</v>
      </c>
      <c r="F289" s="13">
        <v>0.04</v>
      </c>
      <c r="G289" s="9"/>
      <c r="H289" s="9"/>
    </row>
    <row r="290" spans="1:8">
      <c r="A290" s="9" t="s">
        <v>375</v>
      </c>
      <c r="B290" s="9" t="s">
        <v>26</v>
      </c>
      <c r="C290" s="13" t="s">
        <v>323</v>
      </c>
      <c r="D290" s="13">
        <v>10</v>
      </c>
      <c r="E290" s="13" t="s">
        <v>376</v>
      </c>
      <c r="F290" s="13">
        <v>0.1</v>
      </c>
      <c r="G290" s="9"/>
      <c r="H290" s="9"/>
    </row>
    <row r="291" spans="1:8">
      <c r="A291" s="9" t="s">
        <v>377</v>
      </c>
      <c r="B291" s="9" t="s">
        <v>26</v>
      </c>
      <c r="C291" s="13" t="s">
        <v>323</v>
      </c>
      <c r="D291" s="13">
        <v>14</v>
      </c>
      <c r="E291" s="13" t="s">
        <v>378</v>
      </c>
      <c r="F291" s="13">
        <v>0.2</v>
      </c>
      <c r="G291" s="9"/>
      <c r="H291" s="9"/>
    </row>
    <row r="292" spans="1:8">
      <c r="A292" s="9" t="s">
        <v>379</v>
      </c>
      <c r="B292" s="9" t="s">
        <v>26</v>
      </c>
      <c r="C292" s="13" t="s">
        <v>380</v>
      </c>
      <c r="D292" s="13">
        <v>30</v>
      </c>
      <c r="E292" s="13" t="s">
        <v>381</v>
      </c>
      <c r="F292" s="13">
        <v>0.2</v>
      </c>
      <c r="G292" s="9"/>
      <c r="H292" s="9"/>
    </row>
    <row r="293" spans="1:8">
      <c r="A293" s="9" t="s">
        <v>382</v>
      </c>
      <c r="B293" s="9" t="s">
        <v>383</v>
      </c>
      <c r="C293" s="13" t="s">
        <v>384</v>
      </c>
      <c r="D293" s="13">
        <v>1</v>
      </c>
      <c r="E293" s="13" t="s">
        <v>648</v>
      </c>
      <c r="F293" s="13">
        <v>0.01</v>
      </c>
      <c r="G293" s="9"/>
      <c r="H293" s="9"/>
    </row>
    <row r="294" spans="1:8">
      <c r="A294" s="9" t="s">
        <v>385</v>
      </c>
      <c r="B294" s="9" t="s">
        <v>61</v>
      </c>
      <c r="C294" s="13" t="s">
        <v>337</v>
      </c>
      <c r="D294" s="13">
        <v>0.8</v>
      </c>
      <c r="E294" s="13" t="s">
        <v>386</v>
      </c>
      <c r="F294" s="13">
        <v>2E-3</v>
      </c>
      <c r="G294" s="9"/>
      <c r="H294" s="9"/>
    </row>
    <row r="295" spans="1:8">
      <c r="A295" s="9" t="s">
        <v>387</v>
      </c>
      <c r="B295" s="9" t="s">
        <v>61</v>
      </c>
      <c r="C295" s="13" t="s">
        <v>337</v>
      </c>
      <c r="D295" s="13">
        <v>0.8</v>
      </c>
      <c r="E295" s="13" t="s">
        <v>388</v>
      </c>
      <c r="F295" s="13">
        <v>3.0000000000000001E-3</v>
      </c>
      <c r="G295" s="9"/>
      <c r="H295" s="9"/>
    </row>
    <row r="296" spans="1:8">
      <c r="A296" s="9" t="s">
        <v>649</v>
      </c>
      <c r="B296" s="9" t="s">
        <v>26</v>
      </c>
      <c r="C296" s="13" t="s">
        <v>323</v>
      </c>
      <c r="D296" s="13">
        <v>30</v>
      </c>
      <c r="E296" s="13" t="s">
        <v>650</v>
      </c>
      <c r="F296" s="13">
        <v>0.5</v>
      </c>
      <c r="G296" s="9"/>
      <c r="H296" s="9"/>
    </row>
    <row r="297" spans="1:8">
      <c r="A297" s="9" t="s">
        <v>651</v>
      </c>
      <c r="B297" s="9" t="s">
        <v>22</v>
      </c>
      <c r="C297" s="13" t="s">
        <v>323</v>
      </c>
      <c r="D297" s="13">
        <v>20</v>
      </c>
      <c r="E297" s="13" t="s">
        <v>381</v>
      </c>
      <c r="F297" s="13">
        <v>0.1</v>
      </c>
      <c r="G297" s="9"/>
      <c r="H297" s="9"/>
    </row>
    <row r="298" spans="1:8">
      <c r="A298" s="9" t="s">
        <v>167</v>
      </c>
      <c r="B298" s="9" t="s">
        <v>96</v>
      </c>
      <c r="C298" s="13" t="s">
        <v>321</v>
      </c>
      <c r="D298" s="13">
        <v>8</v>
      </c>
      <c r="E298" s="13" t="s">
        <v>652</v>
      </c>
      <c r="F298" s="13">
        <v>0.95</v>
      </c>
      <c r="G298" s="9"/>
      <c r="H298" s="9"/>
    </row>
    <row r="299" spans="1:8">
      <c r="A299" s="9" t="s">
        <v>168</v>
      </c>
      <c r="B299" s="9" t="s">
        <v>17</v>
      </c>
      <c r="C299" s="13" t="s">
        <v>405</v>
      </c>
      <c r="D299" s="13">
        <v>3</v>
      </c>
      <c r="E299" s="13" t="s">
        <v>653</v>
      </c>
      <c r="F299" s="13">
        <v>0.15</v>
      </c>
      <c r="G299" s="9"/>
      <c r="H299" s="9"/>
    </row>
    <row r="300" spans="1:8">
      <c r="A300" s="9" t="s">
        <v>90</v>
      </c>
      <c r="B300" s="9" t="s">
        <v>22</v>
      </c>
      <c r="C300" s="13" t="s">
        <v>15</v>
      </c>
      <c r="D300" s="13" t="s">
        <v>91</v>
      </c>
      <c r="E300" s="13">
        <v>20</v>
      </c>
      <c r="F300" s="13">
        <v>0.03</v>
      </c>
      <c r="G300" s="9"/>
      <c r="H300" s="9"/>
    </row>
    <row r="301" spans="1:8">
      <c r="A301" s="9" t="s">
        <v>92</v>
      </c>
      <c r="B301" s="9" t="s">
        <v>93</v>
      </c>
      <c r="C301" s="13" t="s">
        <v>353</v>
      </c>
      <c r="D301" s="13">
        <v>1</v>
      </c>
      <c r="E301" s="13" t="s">
        <v>612</v>
      </c>
      <c r="F301" s="13">
        <v>0.03</v>
      </c>
      <c r="G301" s="9"/>
      <c r="H301" s="9"/>
    </row>
    <row r="302" spans="1:8">
      <c r="A302" s="9" t="s">
        <v>94</v>
      </c>
      <c r="B302" s="9" t="s">
        <v>26</v>
      </c>
      <c r="C302" s="13" t="s">
        <v>15</v>
      </c>
      <c r="D302" s="13">
        <v>8</v>
      </c>
      <c r="E302" s="13" t="s">
        <v>619</v>
      </c>
      <c r="F302" s="13">
        <v>0.03</v>
      </c>
      <c r="G302" s="9"/>
      <c r="H302" s="9"/>
    </row>
    <row r="303" spans="1:8">
      <c r="A303" s="9" t="s">
        <v>95</v>
      </c>
      <c r="B303" s="9" t="s">
        <v>96</v>
      </c>
      <c r="C303" s="13" t="s">
        <v>321</v>
      </c>
      <c r="D303" s="13">
        <v>8</v>
      </c>
      <c r="E303" s="13" t="s">
        <v>429</v>
      </c>
      <c r="F303" s="13">
        <v>1.1000000000000001</v>
      </c>
      <c r="G303" s="9"/>
      <c r="H303" s="9"/>
    </row>
    <row r="304" spans="1:8">
      <c r="A304" s="9" t="s">
        <v>97</v>
      </c>
      <c r="B304" s="9" t="s">
        <v>17</v>
      </c>
      <c r="C304" s="13" t="s">
        <v>405</v>
      </c>
      <c r="D304" s="13">
        <v>3</v>
      </c>
      <c r="E304" s="13" t="s">
        <v>430</v>
      </c>
      <c r="F304" s="13">
        <v>0.1</v>
      </c>
      <c r="G304" s="9"/>
      <c r="H304" s="9"/>
    </row>
    <row r="305" spans="1:8">
      <c r="A305" s="9" t="s">
        <v>98</v>
      </c>
      <c r="B305" s="9" t="s">
        <v>215</v>
      </c>
      <c r="C305" s="13" t="s">
        <v>403</v>
      </c>
      <c r="D305" s="13">
        <v>4</v>
      </c>
      <c r="E305" s="13">
        <v>900</v>
      </c>
      <c r="F305" s="13">
        <v>1.7000000000000001E-2</v>
      </c>
      <c r="G305" s="9"/>
      <c r="H305" s="9"/>
    </row>
    <row r="306" spans="1:8">
      <c r="A306" s="9" t="s">
        <v>213</v>
      </c>
      <c r="B306" s="9" t="s">
        <v>96</v>
      </c>
      <c r="C306" s="13" t="s">
        <v>321</v>
      </c>
      <c r="D306" s="13">
        <v>8</v>
      </c>
      <c r="E306" s="13" t="s">
        <v>654</v>
      </c>
      <c r="F306" s="13">
        <v>0.4</v>
      </c>
      <c r="G306" s="9"/>
      <c r="H306" s="9"/>
    </row>
    <row r="307" spans="1:8">
      <c r="A307" s="9" t="s">
        <v>214</v>
      </c>
      <c r="B307" s="9" t="s">
        <v>17</v>
      </c>
      <c r="C307" s="13" t="s">
        <v>405</v>
      </c>
      <c r="D307" s="13">
        <v>3</v>
      </c>
      <c r="E307" s="13" t="s">
        <v>655</v>
      </c>
      <c r="F307" s="13">
        <v>0.2</v>
      </c>
      <c r="G307" s="9"/>
      <c r="H307" s="9"/>
    </row>
    <row r="308" spans="1:8">
      <c r="A308" s="9" t="s">
        <v>217</v>
      </c>
      <c r="B308" s="9" t="s">
        <v>36</v>
      </c>
      <c r="C308" s="13" t="s">
        <v>353</v>
      </c>
      <c r="D308" s="13">
        <v>2</v>
      </c>
      <c r="E308" s="13" t="s">
        <v>656</v>
      </c>
      <c r="F308" s="13">
        <v>0.3</v>
      </c>
      <c r="G308" s="9"/>
      <c r="H308" s="9"/>
    </row>
    <row r="309" spans="1:8">
      <c r="A309" s="9" t="s">
        <v>400</v>
      </c>
      <c r="B309" s="9" t="s">
        <v>96</v>
      </c>
      <c r="C309" s="13" t="s">
        <v>321</v>
      </c>
      <c r="D309" s="13">
        <v>8</v>
      </c>
      <c r="E309" s="13"/>
      <c r="F309" s="13">
        <v>0.68</v>
      </c>
      <c r="G309" s="9"/>
      <c r="H309" s="9"/>
    </row>
    <row r="310" spans="1:8">
      <c r="A310" s="9" t="s">
        <v>404</v>
      </c>
      <c r="B310" s="9" t="s">
        <v>17</v>
      </c>
      <c r="C310" s="13" t="s">
        <v>405</v>
      </c>
      <c r="D310" s="13">
        <v>3</v>
      </c>
      <c r="E310" s="13" t="s">
        <v>406</v>
      </c>
      <c r="F310" s="13">
        <v>0.08</v>
      </c>
      <c r="G310" s="9"/>
      <c r="H310" s="9"/>
    </row>
    <row r="311" spans="1:8">
      <c r="A311" s="9" t="s">
        <v>402</v>
      </c>
      <c r="B311" s="9" t="s">
        <v>215</v>
      </c>
      <c r="C311" s="13" t="s">
        <v>403</v>
      </c>
      <c r="D311" s="13">
        <v>4</v>
      </c>
      <c r="E311" s="13" t="s">
        <v>216</v>
      </c>
      <c r="F311" s="13">
        <v>0.02</v>
      </c>
      <c r="G311" s="9"/>
      <c r="H311" s="9"/>
    </row>
    <row r="312" spans="1:8">
      <c r="A312" s="9" t="s">
        <v>408</v>
      </c>
      <c r="B312" s="9" t="s">
        <v>36</v>
      </c>
      <c r="C312" s="13" t="s">
        <v>15</v>
      </c>
      <c r="D312" s="13">
        <v>2</v>
      </c>
      <c r="E312" s="13" t="s">
        <v>409</v>
      </c>
      <c r="F312" s="13">
        <v>0.1</v>
      </c>
      <c r="G312" s="9"/>
      <c r="H312" s="9"/>
    </row>
    <row r="313" spans="1:8">
      <c r="A313" s="9" t="s">
        <v>401</v>
      </c>
      <c r="B313" s="9" t="s">
        <v>29</v>
      </c>
      <c r="C313" s="13" t="s">
        <v>321</v>
      </c>
      <c r="D313" s="13">
        <v>8</v>
      </c>
      <c r="E313" s="13"/>
      <c r="F313" s="13">
        <v>3.5000000000000003E-2</v>
      </c>
      <c r="G313" s="9"/>
      <c r="H313" s="9"/>
    </row>
    <row r="314" spans="1:8">
      <c r="A314" s="9"/>
      <c r="B314" s="9"/>
      <c r="C314" s="13"/>
      <c r="D314" s="13"/>
      <c r="E314" s="13"/>
      <c r="F314" s="13"/>
      <c r="G314" s="9"/>
      <c r="H314" s="9"/>
    </row>
    <row r="315" spans="1:8">
      <c r="C315" s="3"/>
      <c r="D315" s="3"/>
      <c r="E315" s="3"/>
      <c r="F315" s="3"/>
    </row>
    <row r="316" spans="1:8">
      <c r="C316" s="3"/>
      <c r="D316" s="3"/>
      <c r="E316" s="3"/>
      <c r="F316" s="3"/>
    </row>
    <row r="317" spans="1:8">
      <c r="C317" s="3"/>
      <c r="D317" s="3"/>
      <c r="E317" s="3"/>
      <c r="F317" s="3"/>
    </row>
    <row r="318" spans="1:8">
      <c r="C318" s="3"/>
      <c r="D318" s="3"/>
      <c r="E318" s="3"/>
      <c r="F318" s="3"/>
    </row>
    <row r="319" spans="1:8">
      <c r="A319" t="s">
        <v>391</v>
      </c>
      <c r="C319" s="3"/>
      <c r="D319" s="3"/>
      <c r="E319" s="3"/>
      <c r="F319" s="3"/>
    </row>
    <row r="320" spans="1:8">
      <c r="A320" t="s">
        <v>392</v>
      </c>
      <c r="C320" s="3"/>
      <c r="D320" s="3"/>
      <c r="E320" s="3"/>
      <c r="F320" s="3"/>
    </row>
    <row r="321" spans="1:6">
      <c r="A321" t="s">
        <v>340</v>
      </c>
      <c r="C321" s="3"/>
      <c r="D321" s="3"/>
      <c r="E321" s="3"/>
      <c r="F321" s="3"/>
    </row>
    <row r="322" spans="1:6">
      <c r="A322" t="s">
        <v>112</v>
      </c>
      <c r="C322" s="3"/>
      <c r="D322" s="3"/>
      <c r="E322" s="3"/>
      <c r="F322" s="3"/>
    </row>
    <row r="323" spans="1:6">
      <c r="A323" t="s">
        <v>113</v>
      </c>
      <c r="C323" s="3"/>
      <c r="D323" s="3"/>
      <c r="E323" s="3"/>
      <c r="F323" s="3"/>
    </row>
    <row r="324" spans="1:6">
      <c r="A324" t="s">
        <v>399</v>
      </c>
      <c r="C324" s="3"/>
      <c r="E324" s="3"/>
      <c r="F324" s="3"/>
    </row>
    <row r="325" spans="1:6">
      <c r="A325" t="s">
        <v>341</v>
      </c>
      <c r="C325" s="3"/>
      <c r="D325" s="3"/>
      <c r="E325" s="3"/>
      <c r="F325" s="3"/>
    </row>
    <row r="326" spans="1:6">
      <c r="A326" t="s">
        <v>342</v>
      </c>
      <c r="C326" s="3"/>
      <c r="D326" s="3"/>
      <c r="E326" s="3"/>
      <c r="F326" s="3"/>
    </row>
    <row r="327" spans="1:6">
      <c r="A327" t="s">
        <v>346</v>
      </c>
      <c r="D327" s="3"/>
    </row>
    <row r="328" spans="1:6">
      <c r="A328" t="s">
        <v>345</v>
      </c>
    </row>
    <row r="329" spans="1:6">
      <c r="A329" t="s">
        <v>114</v>
      </c>
    </row>
    <row r="330" spans="1:6">
      <c r="A330" t="s">
        <v>347</v>
      </c>
    </row>
    <row r="331" spans="1:6">
      <c r="A331" t="s">
        <v>343</v>
      </c>
    </row>
    <row r="332" spans="1:6">
      <c r="A332" t="s">
        <v>291</v>
      </c>
    </row>
    <row r="333" spans="1:6">
      <c r="A333" t="s">
        <v>292</v>
      </c>
    </row>
    <row r="334" spans="1:6">
      <c r="A334" t="s">
        <v>344</v>
      </c>
    </row>
    <row r="335" spans="1:6">
      <c r="C335" s="3"/>
      <c r="E335" s="3"/>
      <c r="F335" s="3"/>
    </row>
    <row r="336" spans="1:6">
      <c r="C336" s="3"/>
      <c r="D336" s="3"/>
      <c r="E336" s="3"/>
      <c r="F336" s="3"/>
    </row>
    <row r="337" spans="1:6">
      <c r="C337" s="3"/>
      <c r="D337" s="3"/>
      <c r="E337" s="3"/>
      <c r="F337" s="3"/>
    </row>
    <row r="338" spans="1:6">
      <c r="A338" t="s">
        <v>389</v>
      </c>
      <c r="B338" t="s">
        <v>383</v>
      </c>
      <c r="C338" s="3"/>
      <c r="D338" s="3"/>
      <c r="E338" s="3"/>
      <c r="F338" s="3"/>
    </row>
    <row r="339" spans="1:6">
      <c r="A339" t="s">
        <v>390</v>
      </c>
      <c r="B339" t="s">
        <v>383</v>
      </c>
      <c r="C339" s="3"/>
      <c r="D339" s="3"/>
      <c r="E339" s="3"/>
      <c r="F339" s="3"/>
    </row>
    <row r="340" spans="1:6">
      <c r="C340" s="3"/>
      <c r="D340" s="3"/>
      <c r="E340" s="3"/>
      <c r="F340" s="3"/>
    </row>
    <row r="341" spans="1:6">
      <c r="D341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Дентс</dc:creator>
  <cp:lastModifiedBy>rakitin</cp:lastModifiedBy>
  <dcterms:created xsi:type="dcterms:W3CDTF">2015-07-21T03:22:56Z</dcterms:created>
  <dcterms:modified xsi:type="dcterms:W3CDTF">2015-07-30T05:29:07Z</dcterms:modified>
</cp:coreProperties>
</file>