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13" activeTab="2"/>
  </bookViews>
  <sheets>
    <sheet name="Товарная группа1" sheetId="1" r:id="rId1"/>
    <sheet name="Товарная группа2" sheetId="2" r:id="rId2"/>
    <sheet name="Итоговый заказ" sheetId="3" r:id="rId3"/>
  </sheets>
  <calcPr calcId="124519"/>
</workbook>
</file>

<file path=xl/calcChain.xml><?xml version="1.0" encoding="utf-8"?>
<calcChain xmlns="http://schemas.openxmlformats.org/spreadsheetml/2006/main">
  <c r="B6" i="3" a="1"/>
  <c r="B6" s="1"/>
  <c r="D6" s="1"/>
  <c r="B7" a="1"/>
  <c r="B7" s="1"/>
  <c r="B8" a="1"/>
  <c r="B8"/>
  <c r="D8" s="1"/>
  <c r="B9" a="1"/>
  <c r="B9" s="1"/>
  <c r="B10" a="1"/>
  <c r="B10" s="1"/>
  <c r="D10" s="1"/>
  <c r="B11" a="1"/>
  <c r="B11" s="1"/>
  <c r="B12" a="1"/>
  <c r="B12"/>
  <c r="D12" s="1"/>
  <c r="B13" a="1"/>
  <c r="B13" s="1"/>
  <c r="B14" a="1"/>
  <c r="B14" s="1"/>
  <c r="D14" s="1"/>
  <c r="B15" a="1"/>
  <c r="B15" s="1"/>
  <c r="B16" a="1"/>
  <c r="B16"/>
  <c r="D16" s="1"/>
  <c r="B5" a="1"/>
  <c r="B5" s="1"/>
  <c r="F19"/>
  <c r="C5" l="1"/>
  <c r="D5"/>
  <c r="F5" s="1"/>
  <c r="E5"/>
  <c r="A11"/>
  <c r="E11"/>
  <c r="C11"/>
  <c r="D11"/>
  <c r="F11" s="1"/>
  <c r="E9"/>
  <c r="D9"/>
  <c r="F9" s="1"/>
  <c r="A9"/>
  <c r="C9"/>
  <c r="A15"/>
  <c r="E15"/>
  <c r="D15"/>
  <c r="C15"/>
  <c r="E7"/>
  <c r="C7"/>
  <c r="D7"/>
  <c r="F7" s="1"/>
  <c r="E13"/>
  <c r="A13"/>
  <c r="C13"/>
  <c r="D13"/>
  <c r="A16"/>
  <c r="A12"/>
  <c r="E16"/>
  <c r="F16" s="1"/>
  <c r="E14"/>
  <c r="F14" s="1"/>
  <c r="E12"/>
  <c r="F12" s="1"/>
  <c r="E10"/>
  <c r="F10" s="1"/>
  <c r="E8"/>
  <c r="F8" s="1"/>
  <c r="E6"/>
  <c r="F6" s="1"/>
  <c r="A14"/>
  <c r="A10"/>
  <c r="C16"/>
  <c r="C14"/>
  <c r="C12"/>
  <c r="C10"/>
  <c r="C8"/>
  <c r="C6"/>
  <c r="A6" s="1"/>
  <c r="A7"/>
  <c r="A8"/>
  <c r="A5"/>
  <c r="F13" l="1"/>
  <c r="F21" s="1"/>
  <c r="F15"/>
</calcChain>
</file>

<file path=xl/sharedStrings.xml><?xml version="1.0" encoding="utf-8"?>
<sst xmlns="http://schemas.openxmlformats.org/spreadsheetml/2006/main" count="42" uniqueCount="32">
  <si>
    <t>№</t>
  </si>
  <si>
    <t>товар</t>
  </si>
  <si>
    <t>артикул</t>
  </si>
  <si>
    <t>цена</t>
  </si>
  <si>
    <t>в наличии на складе</t>
  </si>
  <si>
    <t>Заказ</t>
  </si>
  <si>
    <t>один</t>
  </si>
  <si>
    <t>one</t>
  </si>
  <si>
    <t>два</t>
  </si>
  <si>
    <t>two</t>
  </si>
  <si>
    <t>три</t>
  </si>
  <si>
    <t>three</t>
  </si>
  <si>
    <t>четыре</t>
  </si>
  <si>
    <t>four</t>
  </si>
  <si>
    <t>пять</t>
  </si>
  <si>
    <t>five</t>
  </si>
  <si>
    <t>шесть</t>
  </si>
  <si>
    <t>six</t>
  </si>
  <si>
    <t>Список товарной группы 2</t>
  </si>
  <si>
    <t>белый</t>
  </si>
  <si>
    <t>white</t>
  </si>
  <si>
    <t>красный</t>
  </si>
  <si>
    <t>red</t>
  </si>
  <si>
    <t>синий</t>
  </si>
  <si>
    <t>blue</t>
  </si>
  <si>
    <t>черный</t>
  </si>
  <si>
    <t>black</t>
  </si>
  <si>
    <t>Итоговый заказ на сборку:</t>
  </si>
  <si>
    <t>Стоиомость</t>
  </si>
  <si>
    <t>Товарная группа1</t>
  </si>
  <si>
    <t>Товарная группа2</t>
  </si>
  <si>
    <t>Итого заказ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</si>
</sst>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ont="1" applyFill="1"/>
    <xf numFmtId="0" fontId="1" fillId="0" borderId="0" xfId="0" applyFont="1"/>
    <xf numFmtId="0" fontId="0" fillId="3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zoomScale="70" zoomScaleNormal="70" workbookViewId="0">
      <selection activeCell="D25" sqref="D25"/>
    </sheetView>
  </sheetViews>
  <sheetFormatPr defaultColWidth="11.5546875" defaultRowHeight="13.2"/>
  <cols>
    <col min="1" max="1" width="14.77734375" customWidth="1"/>
    <col min="5" max="5" width="27.88671875" customWidth="1"/>
  </cols>
  <sheetData>
    <row r="1" spans="1:6">
      <c r="A1" t="s">
        <v>29</v>
      </c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>
        <v>1</v>
      </c>
      <c r="B4" t="s">
        <v>6</v>
      </c>
      <c r="C4" t="s">
        <v>7</v>
      </c>
      <c r="D4">
        <v>10</v>
      </c>
      <c r="E4">
        <v>5</v>
      </c>
      <c r="F4">
        <v>0</v>
      </c>
    </row>
    <row r="5" spans="1:6">
      <c r="A5">
        <v>2</v>
      </c>
      <c r="B5" t="s">
        <v>8</v>
      </c>
      <c r="C5" t="s">
        <v>9</v>
      </c>
      <c r="D5">
        <v>15</v>
      </c>
      <c r="E5">
        <v>5</v>
      </c>
      <c r="F5">
        <v>0</v>
      </c>
    </row>
    <row r="6" spans="1:6">
      <c r="A6">
        <v>3</v>
      </c>
      <c r="B6" t="s">
        <v>10</v>
      </c>
      <c r="C6" t="s">
        <v>11</v>
      </c>
      <c r="D6">
        <v>10</v>
      </c>
      <c r="E6">
        <v>5</v>
      </c>
      <c r="F6">
        <v>2</v>
      </c>
    </row>
    <row r="7" spans="1:6">
      <c r="A7">
        <v>4</v>
      </c>
      <c r="B7" t="s">
        <v>12</v>
      </c>
      <c r="C7" t="s">
        <v>13</v>
      </c>
      <c r="D7">
        <v>20</v>
      </c>
      <c r="E7">
        <v>5</v>
      </c>
      <c r="F7">
        <v>0</v>
      </c>
    </row>
    <row r="8" spans="1:6">
      <c r="A8">
        <v>5</v>
      </c>
      <c r="B8" t="s">
        <v>14</v>
      </c>
      <c r="C8" t="s">
        <v>15</v>
      </c>
      <c r="D8">
        <v>30</v>
      </c>
      <c r="E8">
        <v>5</v>
      </c>
      <c r="F8">
        <v>0</v>
      </c>
    </row>
    <row r="9" spans="1:6">
      <c r="A9">
        <v>6</v>
      </c>
      <c r="B9" t="s">
        <v>16</v>
      </c>
      <c r="C9" t="s">
        <v>17</v>
      </c>
      <c r="D9">
        <v>55</v>
      </c>
      <c r="E9">
        <v>5</v>
      </c>
      <c r="F9">
        <v>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zoomScale="70" zoomScaleNormal="70" workbookViewId="0"/>
  </sheetViews>
  <sheetFormatPr defaultColWidth="11.5546875" defaultRowHeight="13.2"/>
  <cols>
    <col min="1" max="1" width="28.21875" customWidth="1"/>
    <col min="2" max="2" width="18.77734375" customWidth="1"/>
    <col min="5" max="5" width="20.33203125" customWidth="1"/>
  </cols>
  <sheetData>
    <row r="1" spans="1:6">
      <c r="A1" t="s">
        <v>18</v>
      </c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>
        <v>1</v>
      </c>
      <c r="B4" t="s">
        <v>19</v>
      </c>
      <c r="C4" t="s">
        <v>20</v>
      </c>
      <c r="D4">
        <v>10</v>
      </c>
      <c r="E4">
        <v>100</v>
      </c>
      <c r="F4">
        <v>0</v>
      </c>
    </row>
    <row r="5" spans="1:6">
      <c r="A5">
        <v>2</v>
      </c>
      <c r="B5" t="s">
        <v>21</v>
      </c>
      <c r="C5" t="s">
        <v>22</v>
      </c>
      <c r="D5">
        <v>15</v>
      </c>
      <c r="E5">
        <v>120</v>
      </c>
      <c r="F5">
        <v>2</v>
      </c>
    </row>
    <row r="6" spans="1:6">
      <c r="A6">
        <v>3</v>
      </c>
      <c r="B6" t="s">
        <v>23</v>
      </c>
      <c r="C6" t="s">
        <v>24</v>
      </c>
      <c r="D6">
        <v>10</v>
      </c>
      <c r="E6">
        <v>150</v>
      </c>
      <c r="F6">
        <v>0</v>
      </c>
    </row>
    <row r="7" spans="1:6">
      <c r="A7">
        <v>4</v>
      </c>
      <c r="B7" t="s">
        <v>25</v>
      </c>
      <c r="C7" t="s">
        <v>26</v>
      </c>
      <c r="D7">
        <v>20</v>
      </c>
      <c r="E7">
        <v>200</v>
      </c>
      <c r="F7">
        <v>0</v>
      </c>
    </row>
    <row r="19" spans="1:1">
      <c r="A19" t="s">
        <v>30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tabSelected="1" zoomScale="70" zoomScaleNormal="70" workbookViewId="0">
      <selection activeCell="F5" sqref="F5:F16"/>
    </sheetView>
  </sheetViews>
  <sheetFormatPr defaultColWidth="11.5546875" defaultRowHeight="13.2"/>
  <cols>
    <col min="1" max="1" width="25.33203125" bestFit="1" customWidth="1"/>
  </cols>
  <sheetData>
    <row r="1" spans="1:6">
      <c r="A1" t="s">
        <v>27</v>
      </c>
    </row>
    <row r="2" spans="1:6">
      <c r="F2" t="s">
        <v>28</v>
      </c>
    </row>
    <row r="3" spans="1:6">
      <c r="A3" s="3" t="s">
        <v>29</v>
      </c>
      <c r="B3" s="3"/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4">
        <f>IF(B5="","",COUNTA($C$5:$C5))</f>
        <v>1</v>
      </c>
      <c r="B5" s="4" t="str">
        <f t="array" ref="B5">IF(ISERROR(INDEX('Товарная группа1'!$B$4:$B$9,SMALL(IF('Товарная группа1'!$F$4:$F$9&lt;&gt;0,ROW('Товарная группа1'!$B$4:$B$9)-3),ROW(A1)))),"",INDEX('Товарная группа1'!$B$4:$B$9,SMALL(IF('Товарная группа1'!$F$4:$F$9&lt;&gt;0,ROW('Товарная группа1'!$B$4:$B$9)-3),ROW(A1))))</f>
        <v>три</v>
      </c>
      <c r="C5" s="4" t="str">
        <f>IF(ISERROR(VLOOKUP($B5,'Товарная группа1'!$B$4:$F$9,2,0)),"",VLOOKUP($B5,'Товарная группа1'!$B$4:$F$9,2,0))</f>
        <v>three</v>
      </c>
      <c r="D5" s="4">
        <f>IF(ISERROR(VLOOKUP($B5,'Товарная группа1'!$B$4:$F$9,3,0)),"",VLOOKUP($B5,'Товарная группа1'!$B$4:$F$9,3,0))</f>
        <v>10</v>
      </c>
      <c r="E5" s="4">
        <f>IF(ISERROR(VLOOKUP($B5,'Товарная группа1'!$B$4:$F$9,5,0)),"",VLOOKUP($B5,'Товарная группа1'!$B$4:$F$9,5,0))</f>
        <v>2</v>
      </c>
      <c r="F5" s="4">
        <f>IF(ISERROR(D5*E5),"",D5*E5)</f>
        <v>20</v>
      </c>
    </row>
    <row r="6" spans="1:6">
      <c r="A6" s="4">
        <f>IF(B6="","",COUNTA($C$5:$C6))</f>
        <v>2</v>
      </c>
      <c r="B6" s="4" t="str">
        <f t="array" ref="B6">IF(ISERROR(INDEX('Товарная группа1'!$B$4:$B$9,SMALL(IF('Товарная группа1'!$F$4:$F$9&lt;&gt;0,ROW('Товарная группа1'!$B$4:$B$9)-3),ROW(A2)))),"",INDEX('Товарная группа1'!$B$4:$B$9,SMALL(IF('Товарная группа1'!$F$4:$F$9&lt;&gt;0,ROW('Товарная группа1'!$B$4:$B$9)-3),ROW(A2))))</f>
        <v>шесть</v>
      </c>
      <c r="C6" s="4" t="str">
        <f>IF(ISERROR(VLOOKUP($B6,'Товарная группа1'!$B$4:$F$9,2,0)),"",VLOOKUP($B6,'Товарная группа1'!$B$4:$F$9,2,0))</f>
        <v>six</v>
      </c>
      <c r="D6" s="4">
        <f>IF(ISERROR(VLOOKUP($B6,'Товарная группа1'!$B$4:$F$9,3,0)),"",VLOOKUP($B6,'Товарная группа1'!$B$4:$F$9,3,0))</f>
        <v>55</v>
      </c>
      <c r="E6" s="4">
        <f>IF(ISERROR(VLOOKUP($B6,'Товарная группа1'!$B$4:$F$9,5,0)),"",VLOOKUP($B6,'Товарная группа1'!$B$4:$F$9,5,0))</f>
        <v>1</v>
      </c>
      <c r="F6" s="4">
        <f t="shared" ref="F6:F16" si="0">IF(ISERROR(D6*E6),"",D6*E6)</f>
        <v>55</v>
      </c>
    </row>
    <row r="7" spans="1:6">
      <c r="A7" s="4" t="str">
        <f>IF(B7="","",COUNTA($C$5:$C7))</f>
        <v/>
      </c>
      <c r="B7" s="4" t="str">
        <f t="array" ref="B7">IF(ISERROR(INDEX('Товарная группа1'!$B$4:$B$9,SMALL(IF('Товарная группа1'!$F$4:$F$9&lt;&gt;0,ROW('Товарная группа1'!$B$4:$B$9)-3),ROW(A3)))),"",INDEX('Товарная группа1'!$B$4:$B$9,SMALL(IF('Товарная группа1'!$F$4:$F$9&lt;&gt;0,ROW('Товарная группа1'!$B$4:$B$9)-3),ROW(A3))))</f>
        <v/>
      </c>
      <c r="C7" s="4" t="str">
        <f>IF(ISERROR(VLOOKUP($B7,'Товарная группа1'!$B$4:$F$9,2,0)),"",VLOOKUP($B7,'Товарная группа1'!$B$4:$F$9,2,0))</f>
        <v/>
      </c>
      <c r="D7" s="4" t="str">
        <f>IF(ISERROR(VLOOKUP($B7,'Товарная группа1'!$B$4:$F$9,3,0)),"",VLOOKUP($B7,'Товарная группа1'!$B$4:$F$9,3,0))</f>
        <v/>
      </c>
      <c r="E7" s="4" t="str">
        <f>IF(ISERROR(VLOOKUP($B7,'Товарная группа1'!$B$4:$F$9,5,0)),"",VLOOKUP($B7,'Товарная группа1'!$B$4:$F$9,5,0))</f>
        <v/>
      </c>
      <c r="F7" s="4" t="str">
        <f t="shared" si="0"/>
        <v/>
      </c>
    </row>
    <row r="8" spans="1:6">
      <c r="A8" s="4" t="str">
        <f>IF(B8="","",COUNTA($C$5:$C8))</f>
        <v/>
      </c>
      <c r="B8" s="4" t="str">
        <f t="array" ref="B8">IF(ISERROR(INDEX('Товарная группа1'!$B$4:$B$9,SMALL(IF('Товарная группа1'!$F$4:$F$9&lt;&gt;0,ROW('Товарная группа1'!$B$4:$B$9)-3),ROW(A4)))),"",INDEX('Товарная группа1'!$B$4:$B$9,SMALL(IF('Товарная группа1'!$F$4:$F$9&lt;&gt;0,ROW('Товарная группа1'!$B$4:$B$9)-3),ROW(A4))))</f>
        <v/>
      </c>
      <c r="C8" s="4" t="str">
        <f>IF(ISERROR(VLOOKUP($B8,'Товарная группа1'!$B$4:$F$9,2,0)),"",VLOOKUP($B8,'Товарная группа1'!$B$4:$F$9,2,0))</f>
        <v/>
      </c>
      <c r="D8" s="4" t="str">
        <f>IF(ISERROR(VLOOKUP($B8,'Товарная группа1'!$B$4:$F$9,3,0)),"",VLOOKUP($B8,'Товарная группа1'!$B$4:$F$9,3,0))</f>
        <v/>
      </c>
      <c r="E8" s="4" t="str">
        <f>IF(ISERROR(VLOOKUP($B8,'Товарная группа1'!$B$4:$F$9,5,0)),"",VLOOKUP($B8,'Товарная группа1'!$B$4:$F$9,5,0))</f>
        <v/>
      </c>
      <c r="F8" s="4" t="str">
        <f t="shared" si="0"/>
        <v/>
      </c>
    </row>
    <row r="9" spans="1:6">
      <c r="A9" s="4" t="str">
        <f>IF(B9="","",COUNTA($C$5:$C9))</f>
        <v/>
      </c>
      <c r="B9" s="4" t="str">
        <f t="array" ref="B9">IF(ISERROR(INDEX('Товарная группа1'!$B$4:$B$9,SMALL(IF('Товарная группа1'!$F$4:$F$9&lt;&gt;0,ROW('Товарная группа1'!$B$4:$B$9)-3),ROW(A5)))),"",INDEX('Товарная группа1'!$B$4:$B$9,SMALL(IF('Товарная группа1'!$F$4:$F$9&lt;&gt;0,ROW('Товарная группа1'!$B$4:$B$9)-3),ROW(A5))))</f>
        <v/>
      </c>
      <c r="C9" s="4" t="str">
        <f>IF(ISERROR(VLOOKUP($B9,'Товарная группа1'!$B$4:$F$9,2,0)),"",VLOOKUP($B9,'Товарная группа1'!$B$4:$F$9,2,0))</f>
        <v/>
      </c>
      <c r="D9" s="4" t="str">
        <f>IF(ISERROR(VLOOKUP($B9,'Товарная группа1'!$B$4:$F$9,3,0)),"",VLOOKUP($B9,'Товарная группа1'!$B$4:$F$9,3,0))</f>
        <v/>
      </c>
      <c r="E9" s="4" t="str">
        <f>IF(ISERROR(VLOOKUP($B9,'Товарная группа1'!$B$4:$F$9,5,0)),"",VLOOKUP($B9,'Товарная группа1'!$B$4:$F$9,5,0))</f>
        <v/>
      </c>
      <c r="F9" s="4" t="str">
        <f t="shared" si="0"/>
        <v/>
      </c>
    </row>
    <row r="10" spans="1:6">
      <c r="A10" s="4" t="str">
        <f>IF(B10="","",COUNTA($C$5:$C10))</f>
        <v/>
      </c>
      <c r="B10" s="4" t="str">
        <f t="array" ref="B10">IF(ISERROR(INDEX('Товарная группа1'!$B$4:$B$9,SMALL(IF('Товарная группа1'!$F$4:$F$9&lt;&gt;0,ROW('Товарная группа1'!$B$4:$B$9)-3),ROW(A6)))),"",INDEX('Товарная группа1'!$B$4:$B$9,SMALL(IF('Товарная группа1'!$F$4:$F$9&lt;&gt;0,ROW('Товарная группа1'!$B$4:$B$9)-3),ROW(A6))))</f>
        <v/>
      </c>
      <c r="C10" s="4" t="str">
        <f>IF(ISERROR(VLOOKUP($B10,'Товарная группа1'!$B$4:$F$9,2,0)),"",VLOOKUP($B10,'Товарная группа1'!$B$4:$F$9,2,0))</f>
        <v/>
      </c>
      <c r="D10" s="4" t="str">
        <f>IF(ISERROR(VLOOKUP($B10,'Товарная группа1'!$B$4:$F$9,3,0)),"",VLOOKUP($B10,'Товарная группа1'!$B$4:$F$9,3,0))</f>
        <v/>
      </c>
      <c r="E10" s="4" t="str">
        <f>IF(ISERROR(VLOOKUP($B10,'Товарная группа1'!$B$4:$F$9,5,0)),"",VLOOKUP($B10,'Товарная группа1'!$B$4:$F$9,5,0))</f>
        <v/>
      </c>
      <c r="F10" s="4" t="str">
        <f t="shared" si="0"/>
        <v/>
      </c>
    </row>
    <row r="11" spans="1:6">
      <c r="A11" s="4" t="str">
        <f>IF(B11="","",COUNTA($C$5:$C11))</f>
        <v/>
      </c>
      <c r="B11" s="4" t="str">
        <f t="array" ref="B11">IF(ISERROR(INDEX('Товарная группа1'!$B$4:$B$9,SMALL(IF('Товарная группа1'!$F$4:$F$9&lt;&gt;0,ROW('Товарная группа1'!$B$4:$B$9)-3),ROW(A7)))),"",INDEX('Товарная группа1'!$B$4:$B$9,SMALL(IF('Товарная группа1'!$F$4:$F$9&lt;&gt;0,ROW('Товарная группа1'!$B$4:$B$9)-3),ROW(A7))))</f>
        <v/>
      </c>
      <c r="C11" s="4" t="str">
        <f>IF(ISERROR(VLOOKUP($B11,'Товарная группа1'!$B$4:$F$9,2,0)),"",VLOOKUP($B11,'Товарная группа1'!$B$4:$F$9,2,0))</f>
        <v/>
      </c>
      <c r="D11" s="4" t="str">
        <f>IF(ISERROR(VLOOKUP($B11,'Товарная группа1'!$B$4:$F$9,3,0)),"",VLOOKUP($B11,'Товарная группа1'!$B$4:$F$9,3,0))</f>
        <v/>
      </c>
      <c r="E11" s="4" t="str">
        <f>IF(ISERROR(VLOOKUP($B11,'Товарная группа1'!$B$4:$F$9,5,0)),"",VLOOKUP($B11,'Товарная группа1'!$B$4:$F$9,5,0))</f>
        <v/>
      </c>
      <c r="F11" s="4" t="str">
        <f t="shared" si="0"/>
        <v/>
      </c>
    </row>
    <row r="12" spans="1:6">
      <c r="A12" s="4" t="str">
        <f>IF(B12="","",COUNTA($C$5:$C12))</f>
        <v/>
      </c>
      <c r="B12" s="4" t="str">
        <f t="array" ref="B12">IF(ISERROR(INDEX('Товарная группа1'!$B$4:$B$9,SMALL(IF('Товарная группа1'!$F$4:$F$9&lt;&gt;0,ROW('Товарная группа1'!$B$4:$B$9)-3),ROW(A8)))),"",INDEX('Товарная группа1'!$B$4:$B$9,SMALL(IF('Товарная группа1'!$F$4:$F$9&lt;&gt;0,ROW('Товарная группа1'!$B$4:$B$9)-3),ROW(A8))))</f>
        <v/>
      </c>
      <c r="C12" s="4" t="str">
        <f>IF(ISERROR(VLOOKUP($B12,'Товарная группа1'!$B$4:$F$9,2,0)),"",VLOOKUP($B12,'Товарная группа1'!$B$4:$F$9,2,0))</f>
        <v/>
      </c>
      <c r="D12" s="4" t="str">
        <f>IF(ISERROR(VLOOKUP($B12,'Товарная группа1'!$B$4:$F$9,3,0)),"",VLOOKUP($B12,'Товарная группа1'!$B$4:$F$9,3,0))</f>
        <v/>
      </c>
      <c r="E12" s="4" t="str">
        <f>IF(ISERROR(VLOOKUP($B12,'Товарная группа1'!$B$4:$F$9,5,0)),"",VLOOKUP($B12,'Товарная группа1'!$B$4:$F$9,5,0))</f>
        <v/>
      </c>
      <c r="F12" s="4" t="str">
        <f t="shared" si="0"/>
        <v/>
      </c>
    </row>
    <row r="13" spans="1:6">
      <c r="A13" s="4" t="str">
        <f>IF(B13="","",COUNTA($C$5:$C13))</f>
        <v/>
      </c>
      <c r="B13" s="4" t="str">
        <f t="array" ref="B13">IF(ISERROR(INDEX('Товарная группа1'!$B$4:$B$9,SMALL(IF('Товарная группа1'!$F$4:$F$9&lt;&gt;0,ROW('Товарная группа1'!$B$4:$B$9)-3),ROW(A9)))),"",INDEX('Товарная группа1'!$B$4:$B$9,SMALL(IF('Товарная группа1'!$F$4:$F$9&lt;&gt;0,ROW('Товарная группа1'!$B$4:$B$9)-3),ROW(A9))))</f>
        <v/>
      </c>
      <c r="C13" s="4" t="str">
        <f>IF(ISERROR(VLOOKUP($B13,'Товарная группа1'!$B$4:$F$9,2,0)),"",VLOOKUP($B13,'Товарная группа1'!$B$4:$F$9,2,0))</f>
        <v/>
      </c>
      <c r="D13" s="4" t="str">
        <f>IF(ISERROR(VLOOKUP($B13,'Товарная группа1'!$B$4:$F$9,3,0)),"",VLOOKUP($B13,'Товарная группа1'!$B$4:$F$9,3,0))</f>
        <v/>
      </c>
      <c r="E13" s="4" t="str">
        <f>IF(ISERROR(VLOOKUP($B13,'Товарная группа1'!$B$4:$F$9,5,0)),"",VLOOKUP($B13,'Товарная группа1'!$B$4:$F$9,5,0))</f>
        <v/>
      </c>
      <c r="F13" s="4" t="str">
        <f t="shared" si="0"/>
        <v/>
      </c>
    </row>
    <row r="14" spans="1:6">
      <c r="A14" s="4" t="str">
        <f>IF(B14="","",COUNTA($C$5:$C14))</f>
        <v/>
      </c>
      <c r="B14" s="4" t="str">
        <f t="array" ref="B14">IF(ISERROR(INDEX('Товарная группа1'!$B$4:$B$9,SMALL(IF('Товарная группа1'!$F$4:$F$9&lt;&gt;0,ROW('Товарная группа1'!$B$4:$B$9)-3),ROW(A10)))),"",INDEX('Товарная группа1'!$B$4:$B$9,SMALL(IF('Товарная группа1'!$F$4:$F$9&lt;&gt;0,ROW('Товарная группа1'!$B$4:$B$9)-3),ROW(A10))))</f>
        <v/>
      </c>
      <c r="C14" s="4" t="str">
        <f>IF(ISERROR(VLOOKUP($B14,'Товарная группа1'!$B$4:$F$9,2,0)),"",VLOOKUP($B14,'Товарная группа1'!$B$4:$F$9,2,0))</f>
        <v/>
      </c>
      <c r="D14" s="4" t="str">
        <f>IF(ISERROR(VLOOKUP($B14,'Товарная группа1'!$B$4:$F$9,3,0)),"",VLOOKUP($B14,'Товарная группа1'!$B$4:$F$9,3,0))</f>
        <v/>
      </c>
      <c r="E14" s="4" t="str">
        <f>IF(ISERROR(VLOOKUP($B14,'Товарная группа1'!$B$4:$F$9,5,0)),"",VLOOKUP($B14,'Товарная группа1'!$B$4:$F$9,5,0))</f>
        <v/>
      </c>
      <c r="F14" s="4" t="str">
        <f t="shared" si="0"/>
        <v/>
      </c>
    </row>
    <row r="15" spans="1:6">
      <c r="A15" s="4" t="str">
        <f>IF(B15="","",COUNTA($C$5:$C15))</f>
        <v/>
      </c>
      <c r="B15" s="4" t="str">
        <f t="array" ref="B15">IF(ISERROR(INDEX('Товарная группа1'!$B$4:$B$9,SMALL(IF('Товарная группа1'!$F$4:$F$9&lt;&gt;0,ROW('Товарная группа1'!$B$4:$B$9)-3),ROW(A11)))),"",INDEX('Товарная группа1'!$B$4:$B$9,SMALL(IF('Товарная группа1'!$F$4:$F$9&lt;&gt;0,ROW('Товарная группа1'!$B$4:$B$9)-3),ROW(A11))))</f>
        <v/>
      </c>
      <c r="C15" s="4" t="str">
        <f>IF(ISERROR(VLOOKUP($B15,'Товарная группа1'!$B$4:$F$9,2,0)),"",VLOOKUP($B15,'Товарная группа1'!$B$4:$F$9,2,0))</f>
        <v/>
      </c>
      <c r="D15" s="4" t="str">
        <f>IF(ISERROR(VLOOKUP($B15,'Товарная группа1'!$B$4:$F$9,3,0)),"",VLOOKUP($B15,'Товарная группа1'!$B$4:$F$9,3,0))</f>
        <v/>
      </c>
      <c r="E15" s="4" t="str">
        <f>IF(ISERROR(VLOOKUP($B15,'Товарная группа1'!$B$4:$F$9,5,0)),"",VLOOKUP($B15,'Товарная группа1'!$B$4:$F$9,5,0))</f>
        <v/>
      </c>
      <c r="F15" s="4" t="str">
        <f t="shared" si="0"/>
        <v/>
      </c>
    </row>
    <row r="16" spans="1:6">
      <c r="A16" s="4" t="str">
        <f>IF(B16="","",COUNTA($C$5:$C16))</f>
        <v/>
      </c>
      <c r="B16" s="4" t="str">
        <f t="array" ref="B16">IF(ISERROR(INDEX('Товарная группа1'!$B$4:$B$9,SMALL(IF('Товарная группа1'!$F$4:$F$9&lt;&gt;0,ROW('Товарная группа1'!$B$4:$B$9)-3),ROW(A12)))),"",INDEX('Товарная группа1'!$B$4:$B$9,SMALL(IF('Товарная группа1'!$F$4:$F$9&lt;&gt;0,ROW('Товарная группа1'!$B$4:$B$9)-3),ROW(A12))))</f>
        <v/>
      </c>
      <c r="C16" s="4" t="str">
        <f>IF(ISERROR(VLOOKUP($B16,'Товарная группа1'!$B$4:$F$9,2,0)),"",VLOOKUP($B16,'Товарная группа1'!$B$4:$F$9,2,0))</f>
        <v/>
      </c>
      <c r="D16" s="4" t="str">
        <f>IF(ISERROR(VLOOKUP($B16,'Товарная группа1'!$B$4:$F$9,3,0)),"",VLOOKUP($B16,'Товарная группа1'!$B$4:$F$9,3,0))</f>
        <v/>
      </c>
      <c r="E16" s="4" t="str">
        <f>IF(ISERROR(VLOOKUP($B16,'Товарная группа1'!$B$4:$F$9,5,0)),"",VLOOKUP($B16,'Товарная группа1'!$B$4:$F$9,5,0))</f>
        <v/>
      </c>
      <c r="F16" s="4" t="str">
        <f t="shared" si="0"/>
        <v/>
      </c>
    </row>
    <row r="17" spans="1:6">
      <c r="A17" t="s">
        <v>30</v>
      </c>
    </row>
    <row r="19" spans="1:6">
      <c r="A19" s="2">
        <v>1</v>
      </c>
      <c r="B19" s="2" t="s">
        <v>21</v>
      </c>
      <c r="C19" s="2" t="s">
        <v>22</v>
      </c>
      <c r="D19" s="2">
        <v>15</v>
      </c>
      <c r="E19" s="2">
        <v>2</v>
      </c>
      <c r="F19" s="2">
        <f>E19*D19</f>
        <v>30</v>
      </c>
    </row>
    <row r="21" spans="1:6">
      <c r="D21" t="s">
        <v>31</v>
      </c>
      <c r="F21">
        <f>SUM(F5:F20)</f>
        <v>105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Товарная группа1</vt:lpstr>
      <vt:lpstr>Товарная группа2</vt:lpstr>
      <vt:lpstr>Итоговый заказ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Игорь Олегович</dc:creator>
  <cp:lastModifiedBy>rakitin</cp:lastModifiedBy>
  <dcterms:created xsi:type="dcterms:W3CDTF">2015-07-27T11:45:13Z</dcterms:created>
  <dcterms:modified xsi:type="dcterms:W3CDTF">2015-07-27T12:19:56Z</dcterms:modified>
</cp:coreProperties>
</file>