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Данные" sheetId="1" r:id="rId1"/>
    <sheet name="Свод" sheetId="2" r:id="rId2"/>
    <sheet name="Лист3" sheetId="3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H278" i="1" l="1"/>
  <c r="L278" i="1" s="1"/>
  <c r="H277" i="1"/>
  <c r="K277" i="1" s="1"/>
  <c r="H276" i="1"/>
  <c r="L276" i="1" s="1"/>
  <c r="K275" i="1"/>
  <c r="H275" i="1"/>
  <c r="L275" i="1" s="1"/>
  <c r="H274" i="1"/>
  <c r="L274" i="1" s="1"/>
  <c r="K273" i="1"/>
  <c r="H273" i="1"/>
  <c r="L273" i="1" s="1"/>
  <c r="H272" i="1"/>
  <c r="L272" i="1" s="1"/>
  <c r="K271" i="1"/>
  <c r="H271" i="1"/>
  <c r="L271" i="1" s="1"/>
  <c r="H270" i="1"/>
  <c r="L270" i="1" s="1"/>
  <c r="K269" i="1"/>
  <c r="H269" i="1"/>
  <c r="L269" i="1" s="1"/>
  <c r="H268" i="1"/>
  <c r="L268" i="1" s="1"/>
  <c r="K267" i="1"/>
  <c r="I267" i="1"/>
  <c r="H267" i="1"/>
  <c r="L267" i="1" s="1"/>
  <c r="H266" i="1"/>
  <c r="L266" i="1" s="1"/>
  <c r="K265" i="1"/>
  <c r="H265" i="1"/>
  <c r="L265" i="1" s="1"/>
  <c r="H264" i="1"/>
  <c r="L264" i="1" s="1"/>
  <c r="K263" i="1"/>
  <c r="H263" i="1"/>
  <c r="L263" i="1" s="1"/>
  <c r="H262" i="1"/>
  <c r="L262" i="1" s="1"/>
  <c r="K261" i="1"/>
  <c r="H261" i="1"/>
  <c r="L261" i="1" s="1"/>
  <c r="H260" i="1"/>
  <c r="L260" i="1" s="1"/>
  <c r="K259" i="1"/>
  <c r="H259" i="1"/>
  <c r="L259" i="1" s="1"/>
  <c r="H258" i="1"/>
  <c r="L258" i="1" s="1"/>
  <c r="K257" i="1"/>
  <c r="H257" i="1"/>
  <c r="L257" i="1" s="1"/>
  <c r="H256" i="1"/>
  <c r="L256" i="1" s="1"/>
  <c r="K255" i="1"/>
  <c r="I255" i="1"/>
  <c r="H255" i="1"/>
  <c r="L255" i="1" s="1"/>
  <c r="H254" i="1"/>
  <c r="L254" i="1" s="1"/>
  <c r="K253" i="1"/>
  <c r="I253" i="1"/>
  <c r="H253" i="1"/>
  <c r="L253" i="1" s="1"/>
  <c r="H252" i="1"/>
  <c r="K251" i="1"/>
  <c r="H251" i="1"/>
  <c r="L251" i="1" s="1"/>
  <c r="J250" i="1"/>
  <c r="H250" i="1"/>
  <c r="K249" i="1"/>
  <c r="H249" i="1"/>
  <c r="L249" i="1" s="1"/>
  <c r="H248" i="1"/>
  <c r="K247" i="1"/>
  <c r="H247" i="1"/>
  <c r="L247" i="1" s="1"/>
  <c r="H246" i="1"/>
  <c r="K245" i="1"/>
  <c r="H245" i="1"/>
  <c r="L245" i="1" s="1"/>
  <c r="H244" i="1"/>
  <c r="K243" i="1"/>
  <c r="H243" i="1"/>
  <c r="L243" i="1" s="1"/>
  <c r="H242" i="1"/>
  <c r="K241" i="1"/>
  <c r="H241" i="1"/>
  <c r="L241" i="1" s="1"/>
  <c r="H240" i="1"/>
  <c r="K239" i="1"/>
  <c r="H239" i="1"/>
  <c r="L239" i="1" s="1"/>
  <c r="H238" i="1"/>
  <c r="K237" i="1"/>
  <c r="H237" i="1"/>
  <c r="L237" i="1" s="1"/>
  <c r="H236" i="1"/>
  <c r="K236" i="1" s="1"/>
  <c r="K235" i="1"/>
  <c r="H235" i="1"/>
  <c r="L235" i="1" s="1"/>
  <c r="H234" i="1"/>
  <c r="L234" i="1" s="1"/>
  <c r="K233" i="1"/>
  <c r="H233" i="1"/>
  <c r="L233" i="1" s="1"/>
  <c r="H232" i="1"/>
  <c r="L232" i="1" s="1"/>
  <c r="K231" i="1"/>
  <c r="H231" i="1"/>
  <c r="L231" i="1" s="1"/>
  <c r="H230" i="1"/>
  <c r="L230" i="1" s="1"/>
  <c r="K229" i="1"/>
  <c r="H229" i="1"/>
  <c r="L229" i="1" s="1"/>
  <c r="H228" i="1"/>
  <c r="L228" i="1" s="1"/>
  <c r="K227" i="1"/>
  <c r="H227" i="1"/>
  <c r="L227" i="1" s="1"/>
  <c r="H226" i="1"/>
  <c r="L226" i="1" s="1"/>
  <c r="K225" i="1"/>
  <c r="H225" i="1"/>
  <c r="L225" i="1" s="1"/>
  <c r="H224" i="1"/>
  <c r="L224" i="1" s="1"/>
  <c r="K223" i="1"/>
  <c r="H223" i="1"/>
  <c r="L223" i="1" s="1"/>
  <c r="H222" i="1"/>
  <c r="L222" i="1" s="1"/>
  <c r="K221" i="1"/>
  <c r="I221" i="1"/>
  <c r="H221" i="1"/>
  <c r="L221" i="1" s="1"/>
  <c r="H220" i="1"/>
  <c r="L220" i="1" s="1"/>
  <c r="K219" i="1"/>
  <c r="I219" i="1"/>
  <c r="H219" i="1"/>
  <c r="L219" i="1" s="1"/>
  <c r="H218" i="1"/>
  <c r="L218" i="1" s="1"/>
  <c r="K217" i="1"/>
  <c r="H217" i="1"/>
  <c r="L217" i="1" s="1"/>
  <c r="H216" i="1"/>
  <c r="L216" i="1" s="1"/>
  <c r="K215" i="1"/>
  <c r="H215" i="1"/>
  <c r="L215" i="1" s="1"/>
  <c r="H214" i="1"/>
  <c r="L214" i="1" s="1"/>
  <c r="K213" i="1"/>
  <c r="H213" i="1"/>
  <c r="L213" i="1" s="1"/>
  <c r="H212" i="1"/>
  <c r="L212" i="1" s="1"/>
  <c r="K211" i="1"/>
  <c r="H211" i="1"/>
  <c r="L211" i="1" s="1"/>
  <c r="H210" i="1"/>
  <c r="L210" i="1" s="1"/>
  <c r="K209" i="1"/>
  <c r="H209" i="1"/>
  <c r="L209" i="1" s="1"/>
  <c r="H208" i="1"/>
  <c r="L208" i="1" s="1"/>
  <c r="K207" i="1"/>
  <c r="H207" i="1"/>
  <c r="L207" i="1" s="1"/>
  <c r="H206" i="1"/>
  <c r="L206" i="1" s="1"/>
  <c r="K205" i="1"/>
  <c r="H205" i="1"/>
  <c r="L205" i="1" s="1"/>
  <c r="H204" i="1"/>
  <c r="L204" i="1" s="1"/>
  <c r="K203" i="1"/>
  <c r="H203" i="1"/>
  <c r="L203" i="1" s="1"/>
  <c r="H202" i="1"/>
  <c r="L202" i="1" s="1"/>
  <c r="K201" i="1"/>
  <c r="H201" i="1"/>
  <c r="L201" i="1" s="1"/>
  <c r="H200" i="1"/>
  <c r="L200" i="1" s="1"/>
  <c r="K199" i="1"/>
  <c r="H199" i="1"/>
  <c r="L199" i="1" s="1"/>
  <c r="H198" i="1"/>
  <c r="L198" i="1" s="1"/>
  <c r="K197" i="1"/>
  <c r="H197" i="1"/>
  <c r="L197" i="1" s="1"/>
  <c r="H196" i="1"/>
  <c r="K195" i="1"/>
  <c r="H195" i="1"/>
  <c r="L195" i="1" s="1"/>
  <c r="H194" i="1"/>
  <c r="K193" i="1"/>
  <c r="H193" i="1"/>
  <c r="L193" i="1" s="1"/>
  <c r="H192" i="1"/>
  <c r="K191" i="1"/>
  <c r="H191" i="1"/>
  <c r="L191" i="1" s="1"/>
  <c r="H190" i="1"/>
  <c r="K189" i="1"/>
  <c r="H189" i="1"/>
  <c r="L189" i="1" s="1"/>
  <c r="H188" i="1"/>
  <c r="K187" i="1"/>
  <c r="H187" i="1"/>
  <c r="L187" i="1" s="1"/>
  <c r="H186" i="1"/>
  <c r="K185" i="1"/>
  <c r="H185" i="1"/>
  <c r="L185" i="1" s="1"/>
  <c r="H184" i="1"/>
  <c r="K183" i="1"/>
  <c r="H183" i="1"/>
  <c r="L183" i="1" s="1"/>
  <c r="H182" i="1"/>
  <c r="K181" i="1"/>
  <c r="H181" i="1"/>
  <c r="L181" i="1" s="1"/>
  <c r="H180" i="1"/>
  <c r="K179" i="1"/>
  <c r="H179" i="1"/>
  <c r="L179" i="1" s="1"/>
  <c r="H178" i="1"/>
  <c r="K177" i="1"/>
  <c r="I177" i="1"/>
  <c r="H177" i="1"/>
  <c r="L177" i="1" s="1"/>
  <c r="H176" i="1"/>
  <c r="K175" i="1"/>
  <c r="H175" i="1"/>
  <c r="L175" i="1" s="1"/>
  <c r="H174" i="1"/>
  <c r="K173" i="1"/>
  <c r="H173" i="1"/>
  <c r="L173" i="1" s="1"/>
  <c r="H172" i="1"/>
  <c r="K171" i="1"/>
  <c r="H171" i="1"/>
  <c r="L171" i="1" s="1"/>
  <c r="H170" i="1"/>
  <c r="K169" i="1"/>
  <c r="H169" i="1"/>
  <c r="L169" i="1" s="1"/>
  <c r="H168" i="1"/>
  <c r="K167" i="1"/>
  <c r="I167" i="1"/>
  <c r="H167" i="1"/>
  <c r="L167" i="1" s="1"/>
  <c r="H166" i="1"/>
  <c r="K165" i="1"/>
  <c r="H165" i="1"/>
  <c r="L165" i="1" s="1"/>
  <c r="H164" i="1"/>
  <c r="K163" i="1"/>
  <c r="H163" i="1"/>
  <c r="L163" i="1" s="1"/>
  <c r="J162" i="1"/>
  <c r="H162" i="1"/>
  <c r="H161" i="1"/>
  <c r="I161" i="1" s="1"/>
  <c r="K160" i="1"/>
  <c r="I160" i="1"/>
  <c r="H160" i="1"/>
  <c r="L160" i="1" s="1"/>
  <c r="H159" i="1"/>
  <c r="L159" i="1" s="1"/>
  <c r="K158" i="1"/>
  <c r="I158" i="1"/>
  <c r="H158" i="1"/>
  <c r="L158" i="1" s="1"/>
  <c r="H157" i="1"/>
  <c r="L157" i="1" s="1"/>
  <c r="K156" i="1"/>
  <c r="H156" i="1"/>
  <c r="L156" i="1" s="1"/>
  <c r="H155" i="1"/>
  <c r="L155" i="1" s="1"/>
  <c r="K154" i="1"/>
  <c r="H154" i="1"/>
  <c r="L154" i="1" s="1"/>
  <c r="H153" i="1"/>
  <c r="L153" i="1" s="1"/>
  <c r="K152" i="1"/>
  <c r="I152" i="1"/>
  <c r="H152" i="1"/>
  <c r="L152" i="1" s="1"/>
  <c r="H151" i="1"/>
  <c r="L151" i="1" s="1"/>
  <c r="K150" i="1"/>
  <c r="H150" i="1"/>
  <c r="L150" i="1" s="1"/>
  <c r="H149" i="1"/>
  <c r="L149" i="1" s="1"/>
  <c r="K148" i="1"/>
  <c r="H148" i="1"/>
  <c r="L148" i="1" s="1"/>
  <c r="H147" i="1"/>
  <c r="L147" i="1" s="1"/>
  <c r="K146" i="1"/>
  <c r="H146" i="1"/>
  <c r="L146" i="1" s="1"/>
  <c r="H145" i="1"/>
  <c r="L145" i="1" s="1"/>
  <c r="K144" i="1"/>
  <c r="H144" i="1"/>
  <c r="L144" i="1" s="1"/>
  <c r="H143" i="1"/>
  <c r="L143" i="1" s="1"/>
  <c r="K142" i="1"/>
  <c r="H142" i="1"/>
  <c r="L142" i="1" s="1"/>
  <c r="H141" i="1"/>
  <c r="L141" i="1" s="1"/>
  <c r="K140" i="1"/>
  <c r="H140" i="1"/>
  <c r="L140" i="1" s="1"/>
  <c r="H139" i="1"/>
  <c r="L139" i="1" s="1"/>
  <c r="K138" i="1"/>
  <c r="H138" i="1"/>
  <c r="L138" i="1" s="1"/>
  <c r="H137" i="1"/>
  <c r="L137" i="1" s="1"/>
  <c r="K136" i="1"/>
  <c r="H136" i="1"/>
  <c r="L136" i="1" s="1"/>
  <c r="H135" i="1"/>
  <c r="L135" i="1" s="1"/>
  <c r="K134" i="1"/>
  <c r="H134" i="1"/>
  <c r="L134" i="1" s="1"/>
  <c r="H133" i="1"/>
  <c r="L133" i="1" s="1"/>
  <c r="K132" i="1"/>
  <c r="H132" i="1"/>
  <c r="L132" i="1" s="1"/>
  <c r="H131" i="1"/>
  <c r="L131" i="1" s="1"/>
  <c r="K130" i="1"/>
  <c r="H130" i="1"/>
  <c r="L130" i="1" s="1"/>
  <c r="H129" i="1"/>
  <c r="L129" i="1" s="1"/>
  <c r="K128" i="1"/>
  <c r="H128" i="1"/>
  <c r="L128" i="1" s="1"/>
  <c r="H127" i="1"/>
  <c r="L127" i="1" s="1"/>
  <c r="K126" i="1"/>
  <c r="H126" i="1"/>
  <c r="L126" i="1" s="1"/>
  <c r="H125" i="1"/>
  <c r="L125" i="1" s="1"/>
  <c r="K124" i="1"/>
  <c r="H124" i="1"/>
  <c r="L124" i="1" s="1"/>
  <c r="H123" i="1"/>
  <c r="L123" i="1" s="1"/>
  <c r="K122" i="1"/>
  <c r="I122" i="1"/>
  <c r="H122" i="1"/>
  <c r="L122" i="1" s="1"/>
  <c r="H121" i="1"/>
  <c r="L121" i="1" s="1"/>
  <c r="K120" i="1"/>
  <c r="H120" i="1"/>
  <c r="L120" i="1" s="1"/>
  <c r="H119" i="1"/>
  <c r="L119" i="1" s="1"/>
  <c r="K118" i="1"/>
  <c r="I118" i="1"/>
  <c r="H118" i="1"/>
  <c r="L118" i="1" s="1"/>
  <c r="H117" i="1"/>
  <c r="L117" i="1" s="1"/>
  <c r="K116" i="1"/>
  <c r="H116" i="1"/>
  <c r="L116" i="1" s="1"/>
  <c r="H115" i="1"/>
  <c r="L115" i="1" s="1"/>
  <c r="K114" i="1"/>
  <c r="I114" i="1"/>
  <c r="H114" i="1"/>
  <c r="L114" i="1" s="1"/>
  <c r="H113" i="1"/>
  <c r="L113" i="1" s="1"/>
  <c r="K112" i="1"/>
  <c r="H112" i="1"/>
  <c r="L112" i="1" s="1"/>
  <c r="J111" i="1"/>
  <c r="H111" i="1"/>
  <c r="K110" i="1"/>
  <c r="H110" i="1"/>
  <c r="L110" i="1" s="1"/>
  <c r="H109" i="1"/>
  <c r="K108" i="1"/>
  <c r="H108" i="1"/>
  <c r="L108" i="1" s="1"/>
  <c r="J107" i="1"/>
  <c r="H107" i="1"/>
  <c r="K106" i="1"/>
  <c r="H106" i="1"/>
  <c r="L106" i="1" s="1"/>
  <c r="H105" i="1"/>
  <c r="K104" i="1"/>
  <c r="H104" i="1"/>
  <c r="L104" i="1" s="1"/>
  <c r="H103" i="1"/>
  <c r="K102" i="1"/>
  <c r="I102" i="1"/>
  <c r="H102" i="1"/>
  <c r="L102" i="1" s="1"/>
  <c r="H101" i="1"/>
  <c r="K100" i="1"/>
  <c r="H100" i="1"/>
  <c r="L100" i="1" s="1"/>
  <c r="H99" i="1"/>
  <c r="K98" i="1"/>
  <c r="H98" i="1"/>
  <c r="L98" i="1" s="1"/>
  <c r="H97" i="1"/>
  <c r="K96" i="1"/>
  <c r="H96" i="1"/>
  <c r="L96" i="1" s="1"/>
  <c r="H95" i="1"/>
  <c r="K94" i="1"/>
  <c r="H94" i="1"/>
  <c r="L94" i="1" s="1"/>
  <c r="H93" i="1"/>
  <c r="K92" i="1"/>
  <c r="H92" i="1"/>
  <c r="L92" i="1" s="1"/>
  <c r="H91" i="1"/>
  <c r="K90" i="1"/>
  <c r="H90" i="1"/>
  <c r="L90" i="1" s="1"/>
  <c r="H89" i="1"/>
  <c r="K88" i="1"/>
  <c r="H88" i="1"/>
  <c r="L88" i="1" s="1"/>
  <c r="H87" i="1"/>
  <c r="K86" i="1"/>
  <c r="H86" i="1"/>
  <c r="L86" i="1" s="1"/>
  <c r="H85" i="1"/>
  <c r="K84" i="1"/>
  <c r="H84" i="1"/>
  <c r="L84" i="1" s="1"/>
  <c r="J83" i="1"/>
  <c r="H83" i="1"/>
  <c r="K82" i="1"/>
  <c r="H82" i="1"/>
  <c r="L82" i="1" s="1"/>
  <c r="H81" i="1"/>
  <c r="K80" i="1"/>
  <c r="H80" i="1"/>
  <c r="L80" i="1" s="1"/>
  <c r="H79" i="1"/>
  <c r="K78" i="1"/>
  <c r="H78" i="1"/>
  <c r="L78" i="1" s="1"/>
  <c r="H77" i="1"/>
  <c r="K76" i="1"/>
  <c r="H76" i="1"/>
  <c r="L76" i="1" s="1"/>
  <c r="H75" i="1"/>
  <c r="K74" i="1"/>
  <c r="H74" i="1"/>
  <c r="L74" i="1" s="1"/>
  <c r="H73" i="1"/>
  <c r="K72" i="1"/>
  <c r="H72" i="1"/>
  <c r="L72" i="1" s="1"/>
  <c r="H71" i="1"/>
  <c r="K70" i="1"/>
  <c r="H70" i="1"/>
  <c r="L70" i="1" s="1"/>
  <c r="H69" i="1"/>
  <c r="K68" i="1"/>
  <c r="I68" i="1"/>
  <c r="H68" i="1"/>
  <c r="L68" i="1" s="1"/>
  <c r="H67" i="1"/>
  <c r="K66" i="1"/>
  <c r="H66" i="1"/>
  <c r="L66" i="1" s="1"/>
  <c r="H65" i="1"/>
  <c r="H64" i="1"/>
  <c r="K64" i="1" s="1"/>
  <c r="K63" i="1"/>
  <c r="H63" i="1"/>
  <c r="L63" i="1" s="1"/>
  <c r="H62" i="1"/>
  <c r="K62" i="1" s="1"/>
  <c r="K61" i="1"/>
  <c r="H61" i="1"/>
  <c r="L61" i="1" s="1"/>
  <c r="H60" i="1"/>
  <c r="K60" i="1" s="1"/>
  <c r="K59" i="1"/>
  <c r="H59" i="1"/>
  <c r="L59" i="1" s="1"/>
  <c r="H58" i="1"/>
  <c r="K58" i="1" s="1"/>
  <c r="K57" i="1"/>
  <c r="H57" i="1"/>
  <c r="L57" i="1" s="1"/>
  <c r="H56" i="1"/>
  <c r="K56" i="1" s="1"/>
  <c r="K55" i="1"/>
  <c r="H55" i="1"/>
  <c r="L55" i="1" s="1"/>
  <c r="H54" i="1"/>
  <c r="K53" i="1"/>
  <c r="H53" i="1"/>
  <c r="L53" i="1" s="1"/>
  <c r="H52" i="1"/>
  <c r="K51" i="1"/>
  <c r="I51" i="1"/>
  <c r="H51" i="1"/>
  <c r="L51" i="1" s="1"/>
  <c r="H50" i="1"/>
  <c r="K49" i="1"/>
  <c r="H49" i="1"/>
  <c r="L49" i="1" s="1"/>
  <c r="H48" i="1"/>
  <c r="K47" i="1"/>
  <c r="H47" i="1"/>
  <c r="L47" i="1" s="1"/>
  <c r="J46" i="1"/>
  <c r="H46" i="1"/>
  <c r="K45" i="1"/>
  <c r="H45" i="1"/>
  <c r="L45" i="1" s="1"/>
  <c r="H44" i="1"/>
  <c r="K43" i="1"/>
  <c r="H43" i="1"/>
  <c r="L43" i="1" s="1"/>
  <c r="H42" i="1"/>
  <c r="K41" i="1"/>
  <c r="H41" i="1"/>
  <c r="L41" i="1" s="1"/>
  <c r="H40" i="1"/>
  <c r="K39" i="1"/>
  <c r="H39" i="1"/>
  <c r="L39" i="1" s="1"/>
  <c r="H38" i="1"/>
  <c r="K37" i="1"/>
  <c r="I37" i="1"/>
  <c r="H37" i="1"/>
  <c r="L37" i="1" s="1"/>
  <c r="H36" i="1"/>
  <c r="K35" i="1"/>
  <c r="H35" i="1"/>
  <c r="L35" i="1" s="1"/>
  <c r="H34" i="1"/>
  <c r="K33" i="1"/>
  <c r="H33" i="1"/>
  <c r="L33" i="1" s="1"/>
  <c r="H32" i="1"/>
  <c r="K31" i="1"/>
  <c r="H31" i="1"/>
  <c r="L31" i="1" s="1"/>
  <c r="H30" i="1"/>
  <c r="K29" i="1"/>
  <c r="H29" i="1"/>
  <c r="L29" i="1" s="1"/>
  <c r="J28" i="1"/>
  <c r="H28" i="1"/>
  <c r="K27" i="1"/>
  <c r="H27" i="1"/>
  <c r="L27" i="1" s="1"/>
  <c r="J26" i="1"/>
  <c r="H26" i="1"/>
  <c r="K25" i="1"/>
  <c r="H25" i="1"/>
  <c r="L25" i="1" s="1"/>
  <c r="H24" i="1"/>
  <c r="K23" i="1"/>
  <c r="H23" i="1"/>
  <c r="L23" i="1" s="1"/>
  <c r="H22" i="1"/>
  <c r="K21" i="1"/>
  <c r="H21" i="1"/>
  <c r="L21" i="1" s="1"/>
  <c r="J20" i="1"/>
  <c r="H20" i="1"/>
  <c r="K19" i="1"/>
  <c r="H19" i="1"/>
  <c r="L19" i="1" s="1"/>
  <c r="H18" i="1"/>
  <c r="K17" i="1"/>
  <c r="H17" i="1"/>
  <c r="L17" i="1" s="1"/>
  <c r="H16" i="1"/>
  <c r="K15" i="1"/>
  <c r="H15" i="1"/>
  <c r="L15" i="1" s="1"/>
  <c r="J14" i="1"/>
  <c r="H14" i="1"/>
  <c r="K13" i="1"/>
  <c r="H13" i="1"/>
  <c r="L13" i="1" s="1"/>
  <c r="H12" i="1"/>
  <c r="K11" i="1"/>
  <c r="I11" i="1"/>
  <c r="H11" i="1"/>
  <c r="L11" i="1" s="1"/>
  <c r="H10" i="1"/>
  <c r="K9" i="1"/>
  <c r="H9" i="1"/>
  <c r="L9" i="1" s="1"/>
  <c r="J8" i="1"/>
  <c r="H8" i="1"/>
  <c r="K7" i="1"/>
  <c r="H7" i="1"/>
  <c r="L7" i="1" s="1"/>
  <c r="H6" i="1"/>
  <c r="K6" i="1" s="1"/>
  <c r="K5" i="1"/>
  <c r="I5" i="1"/>
  <c r="H5" i="1"/>
  <c r="L5" i="1" s="1"/>
  <c r="J5" i="1" l="1"/>
  <c r="I6" i="1"/>
  <c r="I7" i="1" s="1"/>
  <c r="L6" i="1"/>
  <c r="K8" i="1"/>
  <c r="I8" i="1"/>
  <c r="I9" i="1" s="1"/>
  <c r="I10" i="1" s="1"/>
  <c r="L8" i="1"/>
  <c r="K10" i="1"/>
  <c r="L10" i="1"/>
  <c r="K12" i="1"/>
  <c r="I12" i="1"/>
  <c r="I13" i="1" s="1"/>
  <c r="L12" i="1"/>
  <c r="K14" i="1"/>
  <c r="I14" i="1"/>
  <c r="I15" i="1" s="1"/>
  <c r="L14" i="1"/>
  <c r="K16" i="1"/>
  <c r="I16" i="1"/>
  <c r="I17" i="1" s="1"/>
  <c r="I18" i="1" s="1"/>
  <c r="I19" i="1" s="1"/>
  <c r="L16" i="1"/>
  <c r="K18" i="1"/>
  <c r="L18" i="1"/>
  <c r="K20" i="1"/>
  <c r="I20" i="1"/>
  <c r="I21" i="1" s="1"/>
  <c r="I22" i="1" s="1"/>
  <c r="I23" i="1" s="1"/>
  <c r="I24" i="1" s="1"/>
  <c r="I25" i="1" s="1"/>
  <c r="L20" i="1"/>
  <c r="K22" i="1"/>
  <c r="L22" i="1"/>
  <c r="K24" i="1"/>
  <c r="L24" i="1"/>
  <c r="K26" i="1"/>
  <c r="I26" i="1"/>
  <c r="I27" i="1" s="1"/>
  <c r="L26" i="1"/>
  <c r="K28" i="1"/>
  <c r="I28" i="1"/>
  <c r="I29" i="1" s="1"/>
  <c r="I30" i="1" s="1"/>
  <c r="I31" i="1" s="1"/>
  <c r="I32" i="1" s="1"/>
  <c r="I33" i="1" s="1"/>
  <c r="I34" i="1" s="1"/>
  <c r="I35" i="1" s="1"/>
  <c r="I36" i="1" s="1"/>
  <c r="L28" i="1"/>
  <c r="K30" i="1"/>
  <c r="L30" i="1"/>
  <c r="K32" i="1"/>
  <c r="L32" i="1"/>
  <c r="K34" i="1"/>
  <c r="L34" i="1"/>
  <c r="K36" i="1"/>
  <c r="L36" i="1"/>
  <c r="K38" i="1"/>
  <c r="I38" i="1"/>
  <c r="I39" i="1" s="1"/>
  <c r="L38" i="1"/>
  <c r="K40" i="1"/>
  <c r="I40" i="1"/>
  <c r="I41" i="1" s="1"/>
  <c r="I42" i="1" s="1"/>
  <c r="I43" i="1" s="1"/>
  <c r="I44" i="1" s="1"/>
  <c r="I45" i="1" s="1"/>
  <c r="L40" i="1"/>
  <c r="K42" i="1"/>
  <c r="L42" i="1"/>
  <c r="K44" i="1"/>
  <c r="L44" i="1"/>
  <c r="K46" i="1"/>
  <c r="I46" i="1"/>
  <c r="I47" i="1" s="1"/>
  <c r="L46" i="1"/>
  <c r="K48" i="1"/>
  <c r="I48" i="1"/>
  <c r="I49" i="1" s="1"/>
  <c r="I50" i="1" s="1"/>
  <c r="L48" i="1"/>
  <c r="K50" i="1"/>
  <c r="L50" i="1"/>
  <c r="K52" i="1"/>
  <c r="I52" i="1"/>
  <c r="I53" i="1" s="1"/>
  <c r="I54" i="1" s="1"/>
  <c r="I55" i="1" s="1"/>
  <c r="L52" i="1"/>
  <c r="K54" i="1"/>
  <c r="L54" i="1"/>
  <c r="J6" i="1"/>
  <c r="J56" i="1"/>
  <c r="L56" i="1"/>
  <c r="L58" i="1"/>
  <c r="L60" i="1"/>
  <c r="L62" i="1"/>
  <c r="J64" i="1"/>
  <c r="J65" i="1" s="1"/>
  <c r="L64" i="1"/>
  <c r="J7" i="1"/>
  <c r="J9" i="1"/>
  <c r="J10" i="1" s="1"/>
  <c r="J11" i="1"/>
  <c r="J12" i="1" s="1"/>
  <c r="J13" i="1"/>
  <c r="J15" i="1"/>
  <c r="J16" i="1" s="1"/>
  <c r="J17" i="1"/>
  <c r="J18" i="1" s="1"/>
  <c r="J19" i="1" s="1"/>
  <c r="J21" i="1"/>
  <c r="J22" i="1" s="1"/>
  <c r="J23" i="1" s="1"/>
  <c r="J24" i="1" s="1"/>
  <c r="J25" i="1" s="1"/>
  <c r="J27" i="1"/>
  <c r="J29" i="1"/>
  <c r="J30" i="1" s="1"/>
  <c r="J31" i="1" s="1"/>
  <c r="J32" i="1" s="1"/>
  <c r="J33" i="1" s="1"/>
  <c r="J34" i="1" s="1"/>
  <c r="J35" i="1" s="1"/>
  <c r="J36" i="1" s="1"/>
  <c r="J37" i="1"/>
  <c r="J38" i="1" s="1"/>
  <c r="J39" i="1" s="1"/>
  <c r="J40" i="1" s="1"/>
  <c r="J41" i="1" s="1"/>
  <c r="J42" i="1" s="1"/>
  <c r="J43" i="1" s="1"/>
  <c r="J44" i="1" s="1"/>
  <c r="J45" i="1" s="1"/>
  <c r="J47" i="1"/>
  <c r="J48" i="1" s="1"/>
  <c r="J49" i="1"/>
  <c r="J50" i="1" s="1"/>
  <c r="J51" i="1"/>
  <c r="J52" i="1" s="1"/>
  <c r="J53" i="1"/>
  <c r="J54" i="1" s="1"/>
  <c r="J55" i="1" s="1"/>
  <c r="I56" i="1"/>
  <c r="I57" i="1" s="1"/>
  <c r="J57" i="1"/>
  <c r="J58" i="1" s="1"/>
  <c r="J59" i="1" s="1"/>
  <c r="J60" i="1" s="1"/>
  <c r="J61" i="1" s="1"/>
  <c r="J62" i="1" s="1"/>
  <c r="J63" i="1" s="1"/>
  <c r="I58" i="1"/>
  <c r="I59" i="1" s="1"/>
  <c r="I60" i="1"/>
  <c r="I61" i="1" s="1"/>
  <c r="I62" i="1"/>
  <c r="I63" i="1" s="1"/>
  <c r="I64" i="1"/>
  <c r="K65" i="1"/>
  <c r="I65" i="1"/>
  <c r="I66" i="1" s="1"/>
  <c r="I67" i="1" s="1"/>
  <c r="L65" i="1"/>
  <c r="K67" i="1"/>
  <c r="L67" i="1"/>
  <c r="K69" i="1"/>
  <c r="I69" i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L69" i="1"/>
  <c r="K71" i="1"/>
  <c r="L71" i="1"/>
  <c r="K73" i="1"/>
  <c r="L73" i="1"/>
  <c r="K75" i="1"/>
  <c r="L75" i="1"/>
  <c r="K77" i="1"/>
  <c r="L77" i="1"/>
  <c r="K79" i="1"/>
  <c r="L79" i="1"/>
  <c r="K81" i="1"/>
  <c r="L81" i="1"/>
  <c r="K83" i="1"/>
  <c r="I83" i="1"/>
  <c r="I84" i="1" s="1"/>
  <c r="L83" i="1"/>
  <c r="K85" i="1"/>
  <c r="I85" i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L85" i="1"/>
  <c r="K87" i="1"/>
  <c r="L87" i="1"/>
  <c r="K89" i="1"/>
  <c r="L89" i="1"/>
  <c r="K91" i="1"/>
  <c r="L91" i="1"/>
  <c r="K93" i="1"/>
  <c r="L93" i="1"/>
  <c r="K95" i="1"/>
  <c r="L95" i="1"/>
  <c r="K97" i="1"/>
  <c r="L97" i="1"/>
  <c r="K99" i="1"/>
  <c r="L99" i="1"/>
  <c r="K101" i="1"/>
  <c r="L101" i="1"/>
  <c r="K103" i="1"/>
  <c r="I103" i="1"/>
  <c r="I104" i="1" s="1"/>
  <c r="L103" i="1"/>
  <c r="K105" i="1"/>
  <c r="I105" i="1"/>
  <c r="I106" i="1" s="1"/>
  <c r="L105" i="1"/>
  <c r="K107" i="1"/>
  <c r="I107" i="1"/>
  <c r="I108" i="1" s="1"/>
  <c r="L107" i="1"/>
  <c r="K109" i="1"/>
  <c r="I109" i="1"/>
  <c r="I110" i="1" s="1"/>
  <c r="L109" i="1"/>
  <c r="K111" i="1"/>
  <c r="I111" i="1"/>
  <c r="I112" i="1" s="1"/>
  <c r="L111" i="1"/>
  <c r="J66" i="1"/>
  <c r="J67" i="1" s="1"/>
  <c r="J68" i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4" i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/>
  <c r="J103" i="1" s="1"/>
  <c r="J104" i="1"/>
  <c r="J105" i="1" s="1"/>
  <c r="J106" i="1" s="1"/>
  <c r="J108" i="1"/>
  <c r="J109" i="1" s="1"/>
  <c r="J110" i="1" s="1"/>
  <c r="J112" i="1"/>
  <c r="I113" i="1"/>
  <c r="K113" i="1"/>
  <c r="J114" i="1"/>
  <c r="I115" i="1"/>
  <c r="I116" i="1" s="1"/>
  <c r="I117" i="1" s="1"/>
  <c r="K115" i="1"/>
  <c r="K117" i="1"/>
  <c r="J118" i="1"/>
  <c r="I119" i="1"/>
  <c r="I120" i="1" s="1"/>
  <c r="I121" i="1" s="1"/>
  <c r="K119" i="1"/>
  <c r="K121" i="1"/>
  <c r="J122" i="1"/>
  <c r="I123" i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K123" i="1"/>
  <c r="K125" i="1"/>
  <c r="K127" i="1"/>
  <c r="K129" i="1"/>
  <c r="K131" i="1"/>
  <c r="K133" i="1"/>
  <c r="K135" i="1"/>
  <c r="K137" i="1"/>
  <c r="K139" i="1"/>
  <c r="I141" i="1"/>
  <c r="I142" i="1" s="1"/>
  <c r="K141" i="1"/>
  <c r="I143" i="1"/>
  <c r="I144" i="1" s="1"/>
  <c r="K143" i="1"/>
  <c r="I145" i="1"/>
  <c r="I146" i="1" s="1"/>
  <c r="K145" i="1"/>
  <c r="I147" i="1"/>
  <c r="I148" i="1" s="1"/>
  <c r="I149" i="1" s="1"/>
  <c r="I150" i="1" s="1"/>
  <c r="I151" i="1" s="1"/>
  <c r="K147" i="1"/>
  <c r="K149" i="1"/>
  <c r="K151" i="1"/>
  <c r="J152" i="1"/>
  <c r="I153" i="1"/>
  <c r="I154" i="1" s="1"/>
  <c r="K153" i="1"/>
  <c r="I155" i="1"/>
  <c r="I156" i="1" s="1"/>
  <c r="I157" i="1" s="1"/>
  <c r="K155" i="1"/>
  <c r="K157" i="1"/>
  <c r="J158" i="1"/>
  <c r="I159" i="1"/>
  <c r="K159" i="1"/>
  <c r="J160" i="1"/>
  <c r="K162" i="1"/>
  <c r="I162" i="1"/>
  <c r="I163" i="1" s="1"/>
  <c r="I164" i="1" s="1"/>
  <c r="I165" i="1" s="1"/>
  <c r="I166" i="1" s="1"/>
  <c r="L162" i="1"/>
  <c r="K164" i="1"/>
  <c r="L164" i="1"/>
  <c r="K166" i="1"/>
  <c r="L166" i="1"/>
  <c r="K168" i="1"/>
  <c r="I168" i="1"/>
  <c r="I169" i="1" s="1"/>
  <c r="L168" i="1"/>
  <c r="K170" i="1"/>
  <c r="I170" i="1"/>
  <c r="I171" i="1" s="1"/>
  <c r="I172" i="1" s="1"/>
  <c r="I173" i="1" s="1"/>
  <c r="I174" i="1" s="1"/>
  <c r="I175" i="1" s="1"/>
  <c r="I176" i="1" s="1"/>
  <c r="L170" i="1"/>
  <c r="K172" i="1"/>
  <c r="L172" i="1"/>
  <c r="K174" i="1"/>
  <c r="L174" i="1"/>
  <c r="K176" i="1"/>
  <c r="L176" i="1"/>
  <c r="K178" i="1"/>
  <c r="I178" i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L178" i="1"/>
  <c r="K180" i="1"/>
  <c r="L180" i="1"/>
  <c r="K182" i="1"/>
  <c r="L182" i="1"/>
  <c r="K184" i="1"/>
  <c r="L184" i="1"/>
  <c r="K186" i="1"/>
  <c r="L186" i="1"/>
  <c r="K188" i="1"/>
  <c r="L188" i="1"/>
  <c r="K190" i="1"/>
  <c r="L190" i="1"/>
  <c r="K192" i="1"/>
  <c r="I192" i="1"/>
  <c r="I193" i="1" s="1"/>
  <c r="L192" i="1"/>
  <c r="K194" i="1"/>
  <c r="I194" i="1"/>
  <c r="I195" i="1" s="1"/>
  <c r="L194" i="1"/>
  <c r="K196" i="1"/>
  <c r="I196" i="1"/>
  <c r="I197" i="1" s="1"/>
  <c r="L196" i="1"/>
  <c r="J113" i="1"/>
  <c r="J115" i="1"/>
  <c r="J116" i="1" s="1"/>
  <c r="J117" i="1" s="1"/>
  <c r="J119" i="1"/>
  <c r="J120" i="1" s="1"/>
  <c r="J121" i="1" s="1"/>
  <c r="J123" i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/>
  <c r="J142" i="1" s="1"/>
  <c r="J143" i="1"/>
  <c r="J144" i="1" s="1"/>
  <c r="J145" i="1"/>
  <c r="J146" i="1" s="1"/>
  <c r="J147" i="1"/>
  <c r="J148" i="1" s="1"/>
  <c r="J149" i="1" s="1"/>
  <c r="J150" i="1" s="1"/>
  <c r="J151" i="1" s="1"/>
  <c r="J153" i="1"/>
  <c r="J154" i="1" s="1"/>
  <c r="J155" i="1"/>
  <c r="J156" i="1" s="1"/>
  <c r="J157" i="1" s="1"/>
  <c r="J159" i="1"/>
  <c r="L161" i="1"/>
  <c r="J161" i="1"/>
  <c r="K161" i="1"/>
  <c r="J192" i="1"/>
  <c r="J196" i="1"/>
  <c r="J163" i="1"/>
  <c r="J164" i="1" s="1"/>
  <c r="J165" i="1"/>
  <c r="J166" i="1" s="1"/>
  <c r="J167" i="1"/>
  <c r="J168" i="1" s="1"/>
  <c r="J169" i="1"/>
  <c r="J170" i="1" s="1"/>
  <c r="J171" i="1" s="1"/>
  <c r="J172" i="1" s="1"/>
  <c r="J173" i="1" s="1"/>
  <c r="J174" i="1" s="1"/>
  <c r="J175" i="1" s="1"/>
  <c r="J176" i="1" s="1"/>
  <c r="J177" i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3" i="1"/>
  <c r="J194" i="1" s="1"/>
  <c r="J195" i="1" s="1"/>
  <c r="J197" i="1"/>
  <c r="I198" i="1"/>
  <c r="I199" i="1" s="1"/>
  <c r="K198" i="1"/>
  <c r="I200" i="1"/>
  <c r="I201" i="1" s="1"/>
  <c r="I202" i="1" s="1"/>
  <c r="I203" i="1" s="1"/>
  <c r="I204" i="1" s="1"/>
  <c r="I205" i="1" s="1"/>
  <c r="I206" i="1" s="1"/>
  <c r="I207" i="1" s="1"/>
  <c r="I208" i="1" s="1"/>
  <c r="I209" i="1" s="1"/>
  <c r="I210" i="1" s="1"/>
  <c r="I211" i="1" s="1"/>
  <c r="I212" i="1" s="1"/>
  <c r="I213" i="1" s="1"/>
  <c r="I214" i="1" s="1"/>
  <c r="I215" i="1" s="1"/>
  <c r="I216" i="1" s="1"/>
  <c r="I217" i="1" s="1"/>
  <c r="I218" i="1" s="1"/>
  <c r="K200" i="1"/>
  <c r="K202" i="1"/>
  <c r="K204" i="1"/>
  <c r="K206" i="1"/>
  <c r="K208" i="1"/>
  <c r="K210" i="1"/>
  <c r="K212" i="1"/>
  <c r="K214" i="1"/>
  <c r="K216" i="1"/>
  <c r="K218" i="1"/>
  <c r="J219" i="1"/>
  <c r="I220" i="1"/>
  <c r="K220" i="1"/>
  <c r="J221" i="1"/>
  <c r="I222" i="1"/>
  <c r="I223" i="1" s="1"/>
  <c r="K222" i="1"/>
  <c r="I224" i="1"/>
  <c r="I225" i="1" s="1"/>
  <c r="I226" i="1" s="1"/>
  <c r="I227" i="1" s="1"/>
  <c r="I228" i="1" s="1"/>
  <c r="I229" i="1" s="1"/>
  <c r="I230" i="1" s="1"/>
  <c r="I231" i="1" s="1"/>
  <c r="I232" i="1" s="1"/>
  <c r="I233" i="1" s="1"/>
  <c r="K224" i="1"/>
  <c r="K226" i="1"/>
  <c r="K228" i="1"/>
  <c r="K230" i="1"/>
  <c r="K232" i="1"/>
  <c r="I234" i="1"/>
  <c r="I235" i="1" s="1"/>
  <c r="K234" i="1"/>
  <c r="I236" i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L236" i="1"/>
  <c r="K238" i="1"/>
  <c r="L238" i="1"/>
  <c r="K240" i="1"/>
  <c r="L240" i="1"/>
  <c r="K242" i="1"/>
  <c r="L242" i="1"/>
  <c r="K244" i="1"/>
  <c r="L244" i="1"/>
  <c r="K246" i="1"/>
  <c r="L246" i="1"/>
  <c r="K248" i="1"/>
  <c r="L248" i="1"/>
  <c r="K250" i="1"/>
  <c r="I250" i="1"/>
  <c r="I251" i="1" s="1"/>
  <c r="L250" i="1"/>
  <c r="K252" i="1"/>
  <c r="I252" i="1"/>
  <c r="L252" i="1"/>
  <c r="J198" i="1"/>
  <c r="J199" i="1" s="1"/>
  <c r="J200" i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20" i="1"/>
  <c r="J222" i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/>
  <c r="J235" i="1" s="1"/>
  <c r="J236" i="1"/>
  <c r="J237" i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1" i="1"/>
  <c r="J252" i="1" s="1"/>
  <c r="J253" i="1"/>
  <c r="I254" i="1"/>
  <c r="K254" i="1"/>
  <c r="J255" i="1"/>
  <c r="I256" i="1"/>
  <c r="I257" i="1" s="1"/>
  <c r="I258" i="1" s="1"/>
  <c r="I259" i="1" s="1"/>
  <c r="I260" i="1" s="1"/>
  <c r="I261" i="1" s="1"/>
  <c r="I262" i="1" s="1"/>
  <c r="I263" i="1" s="1"/>
  <c r="I264" i="1" s="1"/>
  <c r="I265" i="1" s="1"/>
  <c r="I266" i="1" s="1"/>
  <c r="K256" i="1"/>
  <c r="K258" i="1"/>
  <c r="K260" i="1"/>
  <c r="K262" i="1"/>
  <c r="K264" i="1"/>
  <c r="K266" i="1"/>
  <c r="J267" i="1"/>
  <c r="I268" i="1"/>
  <c r="I269" i="1" s="1"/>
  <c r="K268" i="1"/>
  <c r="I270" i="1"/>
  <c r="I271" i="1" s="1"/>
  <c r="K270" i="1"/>
  <c r="I272" i="1"/>
  <c r="I273" i="1" s="1"/>
  <c r="I274" i="1" s="1"/>
  <c r="I275" i="1" s="1"/>
  <c r="I276" i="1" s="1"/>
  <c r="I277" i="1" s="1"/>
  <c r="I278" i="1" s="1"/>
  <c r="K272" i="1"/>
  <c r="K274" i="1"/>
  <c r="K276" i="1"/>
  <c r="L277" i="1"/>
  <c r="K278" i="1"/>
  <c r="J254" i="1"/>
  <c r="J256" i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8" i="1"/>
  <c r="J269" i="1" s="1"/>
  <c r="J270" i="1"/>
  <c r="J271" i="1" s="1"/>
  <c r="J272" i="1" s="1"/>
  <c r="J273" i="1" s="1"/>
  <c r="J274" i="1" s="1"/>
  <c r="J275" i="1" s="1"/>
  <c r="J276" i="1" s="1"/>
  <c r="J277" i="1" s="1"/>
  <c r="J278" i="1" s="1"/>
</calcChain>
</file>

<file path=xl/sharedStrings.xml><?xml version="1.0" encoding="utf-8"?>
<sst xmlns="http://schemas.openxmlformats.org/spreadsheetml/2006/main" count="1502" uniqueCount="669">
  <si>
    <t>Отчет о продажах за 01.08.14 - 31.10.14</t>
  </si>
  <si>
    <t>Документ</t>
  </si>
  <si>
    <t>Покупатель</t>
  </si>
  <si>
    <t>Продажа</t>
  </si>
  <si>
    <t>Товар</t>
  </si>
  <si>
    <t>Кол-во</t>
  </si>
  <si>
    <t>Ед.изм</t>
  </si>
  <si>
    <t>Цена</t>
  </si>
  <si>
    <t>Сумма</t>
  </si>
  <si>
    <t>Накладная</t>
  </si>
  <si>
    <t>Расх. накл. А-00000018 (10.09.14)</t>
  </si>
  <si>
    <t>Розница</t>
  </si>
  <si>
    <t>19398.00</t>
  </si>
  <si>
    <t xml:space="preserve">    6005 RAL Профнастил зеленый</t>
  </si>
  <si>
    <t>82.6</t>
  </si>
  <si>
    <t>кв.м</t>
  </si>
  <si>
    <t>230.00</t>
  </si>
  <si>
    <t>18998.00</t>
  </si>
  <si>
    <t xml:space="preserve">    Доставка товара</t>
  </si>
  <si>
    <t>1</t>
  </si>
  <si>
    <t>шт.</t>
  </si>
  <si>
    <t>400.00</t>
  </si>
  <si>
    <t>Расх. накл. А-00000017 (10.09.14)</t>
  </si>
  <si>
    <t>8650.00</t>
  </si>
  <si>
    <t xml:space="preserve">    Мет.черепица коричн. RAL 8017</t>
  </si>
  <si>
    <t>30.68</t>
  </si>
  <si>
    <t>250.00</t>
  </si>
  <si>
    <t>7670.00</t>
  </si>
  <si>
    <t>980.00</t>
  </si>
  <si>
    <t>Расх. накл. А-00000019 (10.09.14)</t>
  </si>
  <si>
    <t>Евро</t>
  </si>
  <si>
    <t>3404.00</t>
  </si>
  <si>
    <t xml:space="preserve">    9003 RAL констр. 245мм белый</t>
  </si>
  <si>
    <t>11.24</t>
  </si>
  <si>
    <t>пог. м.</t>
  </si>
  <si>
    <t>98.00</t>
  </si>
  <si>
    <t>1101.52</t>
  </si>
  <si>
    <t xml:space="preserve">    9003 RAL констр. 285мм белый</t>
  </si>
  <si>
    <t>20.2</t>
  </si>
  <si>
    <t>113.98</t>
  </si>
  <si>
    <t>2302.48</t>
  </si>
  <si>
    <t>Расх. накл. А-00000014 (11.09.14)</t>
  </si>
  <si>
    <t>1220.00</t>
  </si>
  <si>
    <t xml:space="preserve">    9003 RAL констр. 345мм белый</t>
  </si>
  <si>
    <t>1.6</t>
  </si>
  <si>
    <t>172.50</t>
  </si>
  <si>
    <t>276.00</t>
  </si>
  <si>
    <t xml:space="preserve">    9003 RAL констр. 155мм белый</t>
  </si>
  <si>
    <t>4.48</t>
  </si>
  <si>
    <t>97.71</t>
  </si>
  <si>
    <t>437.75</t>
  </si>
  <si>
    <t xml:space="preserve">    9003 RAL констр. 195мм белый</t>
  </si>
  <si>
    <t>1.5</t>
  </si>
  <si>
    <t>97.50</t>
  </si>
  <si>
    <t>146.25</t>
  </si>
  <si>
    <t xml:space="preserve">    9003 RAL констр. 225мм белый</t>
  </si>
  <si>
    <t>122.50</t>
  </si>
  <si>
    <t>196.00</t>
  </si>
  <si>
    <t xml:space="preserve">    9003 RAL констр. 205мм белый</t>
  </si>
  <si>
    <t>102.50</t>
  </si>
  <si>
    <t>164.00</t>
  </si>
  <si>
    <t>Расх. накл. А-00000026 (14.09.14)</t>
  </si>
  <si>
    <t>28300.00</t>
  </si>
  <si>
    <t xml:space="preserve">    Работа Алексей Байков/бензин</t>
  </si>
  <si>
    <t>1000.00</t>
  </si>
  <si>
    <t xml:space="preserve">    Работа бригады №2 Сергей,Саша</t>
  </si>
  <si>
    <t>6000.00</t>
  </si>
  <si>
    <t xml:space="preserve">    Посредничество</t>
  </si>
  <si>
    <t>2</t>
  </si>
  <si>
    <t>2550.00</t>
  </si>
  <si>
    <t>5100.00</t>
  </si>
  <si>
    <t xml:space="preserve">    Работа Эдика</t>
  </si>
  <si>
    <t>4050.00</t>
  </si>
  <si>
    <t>8100.00</t>
  </si>
  <si>
    <t xml:space="preserve">    Работа Алексей Байков</t>
  </si>
  <si>
    <t>Расх. накл. А-00000028 (15.09.14)</t>
  </si>
  <si>
    <t>Расх. накл. А-00000029 (17.09.14)</t>
  </si>
  <si>
    <t xml:space="preserve">Остров </t>
  </si>
  <si>
    <t>23425.00</t>
  </si>
  <si>
    <t xml:space="preserve">    Штрипс 124 белый</t>
  </si>
  <si>
    <t>100</t>
  </si>
  <si>
    <t>22.94</t>
  </si>
  <si>
    <t>2294.00</t>
  </si>
  <si>
    <t xml:space="preserve">    Штрипс 164 белый</t>
  </si>
  <si>
    <t>150</t>
  </si>
  <si>
    <t>30.34</t>
  </si>
  <si>
    <t>4551.00</t>
  </si>
  <si>
    <t xml:space="preserve">    Штрипс 255 белый</t>
  </si>
  <si>
    <t>47.18</t>
  </si>
  <si>
    <t>4717.50</t>
  </si>
  <si>
    <t xml:space="preserve">    Штрипс 145 белый</t>
  </si>
  <si>
    <t>26.83</t>
  </si>
  <si>
    <t>2682.50</t>
  </si>
  <si>
    <t xml:space="preserve">    Штрипс 195 белый</t>
  </si>
  <si>
    <t>36.08</t>
  </si>
  <si>
    <t>3607.50</t>
  </si>
  <si>
    <t xml:space="preserve">    Штрипс 345 белый</t>
  </si>
  <si>
    <t>50</t>
  </si>
  <si>
    <t>63.83</t>
  </si>
  <si>
    <t>3191.25</t>
  </si>
  <si>
    <t xml:space="preserve">    Штрипс 225 белый</t>
  </si>
  <si>
    <t>41.63</t>
  </si>
  <si>
    <t>2081.25</t>
  </si>
  <si>
    <t>300.00</t>
  </si>
  <si>
    <t>Расх. накл. А-00000030 (17.09.14)</t>
  </si>
  <si>
    <t>Стеклострой</t>
  </si>
  <si>
    <t>3000.00</t>
  </si>
  <si>
    <t xml:space="preserve">    8017 RAL констр. 200мм коричн.</t>
  </si>
  <si>
    <t>0.9</t>
  </si>
  <si>
    <t>80.00</t>
  </si>
  <si>
    <t>72.00</t>
  </si>
  <si>
    <t xml:space="preserve">    8017 RAL констр. 215мм коричн.</t>
  </si>
  <si>
    <t>12.7</t>
  </si>
  <si>
    <t>84.29</t>
  </si>
  <si>
    <t>1070.50</t>
  </si>
  <si>
    <t xml:space="preserve">    8017 RAL констр. 210мм коричн.</t>
  </si>
  <si>
    <t>4.6</t>
  </si>
  <si>
    <t>84.13</t>
  </si>
  <si>
    <t>387.00</t>
  </si>
  <si>
    <t xml:space="preserve">    8017 RAL констр. 225мм коричн.</t>
  </si>
  <si>
    <t>4.05</t>
  </si>
  <si>
    <t>324.00</t>
  </si>
  <si>
    <t xml:space="preserve">    8017 RAL констр. 205мм коричн.</t>
  </si>
  <si>
    <t>3.1</t>
  </si>
  <si>
    <t>82.90</t>
  </si>
  <si>
    <t>257.00</t>
  </si>
  <si>
    <t xml:space="preserve">    8017 RAL констр. 220мм коричн.</t>
  </si>
  <si>
    <t>2.15</t>
  </si>
  <si>
    <t>90.00</t>
  </si>
  <si>
    <t>193.50</t>
  </si>
  <si>
    <t xml:space="preserve">    8017 RAL констр. 195мм коричн.</t>
  </si>
  <si>
    <t>4.95</t>
  </si>
  <si>
    <t>396.00</t>
  </si>
  <si>
    <t>Расх. накл. А-00000031 (18.09.14)</t>
  </si>
  <si>
    <t>Север</t>
  </si>
  <si>
    <t>37800.00</t>
  </si>
  <si>
    <t xml:space="preserve">    Штрипс 400 белый</t>
  </si>
  <si>
    <t>300</t>
  </si>
  <si>
    <t>24000.00</t>
  </si>
  <si>
    <t xml:space="preserve">    Штрипс 240 белый</t>
  </si>
  <si>
    <t>48.00</t>
  </si>
  <si>
    <t>7200.00</t>
  </si>
  <si>
    <t xml:space="preserve">    Штрипс 210 белый</t>
  </si>
  <si>
    <t>42.00</t>
  </si>
  <si>
    <t>6300.00</t>
  </si>
  <si>
    <t>Расх. накл. А-00000033 (19.09.14)</t>
  </si>
  <si>
    <t>17390.00</t>
  </si>
  <si>
    <t>60.26</t>
  </si>
  <si>
    <t>15065.00</t>
  </si>
  <si>
    <t xml:space="preserve">    8017 RAL констр. 330мм коричн.</t>
  </si>
  <si>
    <t>5</t>
  </si>
  <si>
    <t>165.00</t>
  </si>
  <si>
    <t>825.00</t>
  </si>
  <si>
    <t xml:space="preserve">    Саморез 4,8х35 коричневый 8017</t>
  </si>
  <si>
    <t>500</t>
  </si>
  <si>
    <t>2.20</t>
  </si>
  <si>
    <t>1100.00</t>
  </si>
  <si>
    <t>Расх. накл. А-00000027 (20.09.14)</t>
  </si>
  <si>
    <t>36866.00</t>
  </si>
  <si>
    <t xml:space="preserve">    Мет.черепица зеленый RAL 6005</t>
  </si>
  <si>
    <t>113.351</t>
  </si>
  <si>
    <t>265.00</t>
  </si>
  <si>
    <t>30038.02</t>
  </si>
  <si>
    <t xml:space="preserve">    6005 RAL констр. 330мм зеленый</t>
  </si>
  <si>
    <t>1.25</t>
  </si>
  <si>
    <t>206.25</t>
  </si>
  <si>
    <t xml:space="preserve">    6005 RAL констр. 145мм зеленый</t>
  </si>
  <si>
    <t>17.5</t>
  </si>
  <si>
    <t>72.50</t>
  </si>
  <si>
    <t>1268.75</t>
  </si>
  <si>
    <t xml:space="preserve">    6005 RAL констр. 245мм зеленый</t>
  </si>
  <si>
    <t>20</t>
  </si>
  <si>
    <t>2450.00</t>
  </si>
  <si>
    <t xml:space="preserve">    6005 RAL констр. 315мм зеленый</t>
  </si>
  <si>
    <t>3.75</t>
  </si>
  <si>
    <t>157.46</t>
  </si>
  <si>
    <t>590.48</t>
  </si>
  <si>
    <t xml:space="preserve">    6005 RAL констр. 1250мм зеленый</t>
  </si>
  <si>
    <t>2.1</t>
  </si>
  <si>
    <t>625.00</t>
  </si>
  <si>
    <t>1312.50</t>
  </si>
  <si>
    <t>Расх. накл. А-00000025 (30.09.14)</t>
  </si>
  <si>
    <t>80577.00</t>
  </si>
  <si>
    <t>10000.00</t>
  </si>
  <si>
    <t>30288.50</t>
  </si>
  <si>
    <t>60577.00</t>
  </si>
  <si>
    <t>Расх. накл. А-00000053 (02.10.14)</t>
  </si>
  <si>
    <t>Остров</t>
  </si>
  <si>
    <t>46550.00</t>
  </si>
  <si>
    <t xml:space="preserve">    Штрипс 405 белый</t>
  </si>
  <si>
    <t>74.93</t>
  </si>
  <si>
    <t>3746.25</t>
  </si>
  <si>
    <t xml:space="preserve">    Штрипс 375 белый</t>
  </si>
  <si>
    <t>69.38</t>
  </si>
  <si>
    <t>3468.75</t>
  </si>
  <si>
    <t xml:space="preserve">    Штрипс 125 белый</t>
  </si>
  <si>
    <t>200</t>
  </si>
  <si>
    <t>23.13</t>
  </si>
  <si>
    <t>4625.00</t>
  </si>
  <si>
    <t xml:space="preserve">    Штрипс 284 белый</t>
  </si>
  <si>
    <t>52.54</t>
  </si>
  <si>
    <t>7881.00</t>
  </si>
  <si>
    <t xml:space="preserve">    Штрипс 144 белый</t>
  </si>
  <si>
    <t>26.64</t>
  </si>
  <si>
    <t>1332.00</t>
  </si>
  <si>
    <t xml:space="preserve">    Штрипс 254 белый</t>
  </si>
  <si>
    <t>46.99</t>
  </si>
  <si>
    <t>2349.50</t>
  </si>
  <si>
    <t xml:space="preserve">    Штрипс 165 белый</t>
  </si>
  <si>
    <t>30.53</t>
  </si>
  <si>
    <t>3052.50</t>
  </si>
  <si>
    <t>8325.00</t>
  </si>
  <si>
    <t>1341.25</t>
  </si>
  <si>
    <t xml:space="preserve">    Штрипс 105 белый</t>
  </si>
  <si>
    <t>19.43</t>
  </si>
  <si>
    <t>971.25</t>
  </si>
  <si>
    <t>2358.75</t>
  </si>
  <si>
    <t>Расх. накл. А-00000045 (02.10.14)</t>
  </si>
  <si>
    <t>20000.00</t>
  </si>
  <si>
    <t xml:space="preserve">    8017 RAL Профнастил коричневый 10</t>
  </si>
  <si>
    <t>25.96</t>
  </si>
  <si>
    <t>235.00</t>
  </si>
  <si>
    <t>6100.60</t>
  </si>
  <si>
    <t xml:space="preserve">    Труба 50*50*2,0</t>
  </si>
  <si>
    <t>12</t>
  </si>
  <si>
    <t>140.00</t>
  </si>
  <si>
    <t>1680.00</t>
  </si>
  <si>
    <t xml:space="preserve">    Труба 80*80*3,0</t>
  </si>
  <si>
    <t>9</t>
  </si>
  <si>
    <t>280.00</t>
  </si>
  <si>
    <t>2520.00</t>
  </si>
  <si>
    <t xml:space="preserve">    Труба 40*20*1,5</t>
  </si>
  <si>
    <t>42</t>
  </si>
  <si>
    <t>60.00</t>
  </si>
  <si>
    <t xml:space="preserve">    Цемент, мешок</t>
  </si>
  <si>
    <t xml:space="preserve">    Грунтовка, 1 л</t>
  </si>
  <si>
    <t>130.00</t>
  </si>
  <si>
    <t>260.00</t>
  </si>
  <si>
    <t xml:space="preserve">    Кисть</t>
  </si>
  <si>
    <t>45.00</t>
  </si>
  <si>
    <t xml:space="preserve">    Навес большой, пара</t>
  </si>
  <si>
    <t>к-кт</t>
  </si>
  <si>
    <t>600.00</t>
  </si>
  <si>
    <t xml:space="preserve">    Навес малый, пара</t>
  </si>
  <si>
    <t>170.00</t>
  </si>
  <si>
    <t xml:space="preserve">    Засов малый</t>
  </si>
  <si>
    <t>70.00</t>
  </si>
  <si>
    <t xml:space="preserve">    Засов большой</t>
  </si>
  <si>
    <t>120.00</t>
  </si>
  <si>
    <t xml:space="preserve">    Замок на калитку Кале</t>
  </si>
  <si>
    <t>154.00</t>
  </si>
  <si>
    <t xml:space="preserve">    Ручка двухсторонняя на калитку</t>
  </si>
  <si>
    <t xml:space="preserve">    Проушина для замка навесного</t>
  </si>
  <si>
    <t>35.00</t>
  </si>
  <si>
    <t xml:space="preserve">    Саморез мет. 4,8х19 коричневый 8017</t>
  </si>
  <si>
    <t>2.40</t>
  </si>
  <si>
    <t>480.00</t>
  </si>
  <si>
    <t xml:space="preserve">    Планка облицовочная коричневая RAL 8017</t>
  </si>
  <si>
    <t>16.25</t>
  </si>
  <si>
    <t>975.00</t>
  </si>
  <si>
    <t xml:space="preserve">    Арматура 12</t>
  </si>
  <si>
    <t>3</t>
  </si>
  <si>
    <t>40.00</t>
  </si>
  <si>
    <t>3715.40</t>
  </si>
  <si>
    <t>Расх. накл. А-00000048 (02.10.14)</t>
  </si>
  <si>
    <t>33237.31</t>
  </si>
  <si>
    <t>121.776</t>
  </si>
  <si>
    <t>210.10</t>
  </si>
  <si>
    <t>25585.13</t>
  </si>
  <si>
    <t xml:space="preserve">    8017 RAL констр. 430мм коричн.</t>
  </si>
  <si>
    <t>14</t>
  </si>
  <si>
    <t>210.70</t>
  </si>
  <si>
    <t>2949.80</t>
  </si>
  <si>
    <t>105.35</t>
  </si>
  <si>
    <t>2107.00</t>
  </si>
  <si>
    <t>28</t>
  </si>
  <si>
    <t>92.69</t>
  </si>
  <si>
    <t>2595.38</t>
  </si>
  <si>
    <t>Расх. накл. А-00000056 (02.10.14)</t>
  </si>
  <si>
    <t>7195.00</t>
  </si>
  <si>
    <t>28.82</t>
  </si>
  <si>
    <t>214.95</t>
  </si>
  <si>
    <t>6195.00</t>
  </si>
  <si>
    <t>250</t>
  </si>
  <si>
    <t>Расх. накл. А-00000055 (03.10.14)</t>
  </si>
  <si>
    <t>11260.00</t>
  </si>
  <si>
    <t xml:space="preserve">    Металл коричневый RAL 8017, 1250мм</t>
  </si>
  <si>
    <t>40.625</t>
  </si>
  <si>
    <t>259.94</t>
  </si>
  <si>
    <t>10560.00</t>
  </si>
  <si>
    <t>700.00</t>
  </si>
  <si>
    <t>Расх. накл. А-00000054 (03.10.14)</t>
  </si>
  <si>
    <t xml:space="preserve">Евро </t>
  </si>
  <si>
    <t>3673.20</t>
  </si>
  <si>
    <t xml:space="preserve">    Отлив 300мм белый 1стор.</t>
  </si>
  <si>
    <t>25.5</t>
  </si>
  <si>
    <t>136.00</t>
  </si>
  <si>
    <t>3468.00</t>
  </si>
  <si>
    <t xml:space="preserve">    Отлив 200мм белый 1стор.</t>
  </si>
  <si>
    <t>1.7</t>
  </si>
  <si>
    <t>96.00</t>
  </si>
  <si>
    <t>163.20</t>
  </si>
  <si>
    <t xml:space="preserve">    Отлив 100мм белый 1стор.</t>
  </si>
  <si>
    <t>0.75</t>
  </si>
  <si>
    <t>56.00</t>
  </si>
  <si>
    <t>Расх. накл. А-00000057 (03.10.14)</t>
  </si>
  <si>
    <t>581.00</t>
  </si>
  <si>
    <t xml:space="preserve">    8017 Отлив 280мм коричн.</t>
  </si>
  <si>
    <t>160.00</t>
  </si>
  <si>
    <t xml:space="preserve">    Отлив  80мм белый 1стор.</t>
  </si>
  <si>
    <t>1.15</t>
  </si>
  <si>
    <t>47.83</t>
  </si>
  <si>
    <t>55.00</t>
  </si>
  <si>
    <t xml:space="preserve">    Отлив  60мм белый 1стор.</t>
  </si>
  <si>
    <t>46.00</t>
  </si>
  <si>
    <t>Расх. накл. А-00000041 (03.10.14)</t>
  </si>
  <si>
    <t>Витражи</t>
  </si>
  <si>
    <t>105500.00</t>
  </si>
  <si>
    <t xml:space="preserve">    Штрипс 280 белый</t>
  </si>
  <si>
    <t>50.40</t>
  </si>
  <si>
    <t>5040.00</t>
  </si>
  <si>
    <t xml:space="preserve">    Штрипс 330 белый</t>
  </si>
  <si>
    <t>59.40</t>
  </si>
  <si>
    <t>8910.00</t>
  </si>
  <si>
    <t>43.20</t>
  </si>
  <si>
    <t>8640.00</t>
  </si>
  <si>
    <t>3600.00</t>
  </si>
  <si>
    <t xml:space="preserve">    Штрипс 120 белый</t>
  </si>
  <si>
    <t>21.60</t>
  </si>
  <si>
    <t>2160.00</t>
  </si>
  <si>
    <t xml:space="preserve">    Штрипс 200 белый</t>
  </si>
  <si>
    <t>36.00</t>
  </si>
  <si>
    <t>5400.00</t>
  </si>
  <si>
    <t xml:space="preserve">    Штрипс 500 белый</t>
  </si>
  <si>
    <t>9000.00</t>
  </si>
  <si>
    <t xml:space="preserve">    Штрипс 250 белый</t>
  </si>
  <si>
    <t>2250.00</t>
  </si>
  <si>
    <t xml:space="preserve">    Штрипс 140 белый</t>
  </si>
  <si>
    <t>25.20</t>
  </si>
  <si>
    <t xml:space="preserve">    Штрипс 160 белый</t>
  </si>
  <si>
    <t>28.80</t>
  </si>
  <si>
    <t>1440.00</t>
  </si>
  <si>
    <t>37.80</t>
  </si>
  <si>
    <t>1890.00</t>
  </si>
  <si>
    <t xml:space="preserve">    Штрипс 300 белый</t>
  </si>
  <si>
    <t>54.00</t>
  </si>
  <si>
    <t xml:space="preserve">    Штрипс 450 белый</t>
  </si>
  <si>
    <t>81.00</t>
  </si>
  <si>
    <t xml:space="preserve">    Штрипс 350 белый</t>
  </si>
  <si>
    <t>63.00</t>
  </si>
  <si>
    <t>3150.00</t>
  </si>
  <si>
    <t xml:space="preserve">    Штрипс 150 белый</t>
  </si>
  <si>
    <t>27.00</t>
  </si>
  <si>
    <t xml:space="preserve">    Штрипс 1250 белый</t>
  </si>
  <si>
    <t>225.00</t>
  </si>
  <si>
    <t>11250.00</t>
  </si>
  <si>
    <t xml:space="preserve">    Штрипс 1250 коричневый</t>
  </si>
  <si>
    <t>316.25</t>
  </si>
  <si>
    <t>15812.50</t>
  </si>
  <si>
    <t xml:space="preserve">    Штрипс 1250 цинк</t>
  </si>
  <si>
    <t>218.75</t>
  </si>
  <si>
    <t>10937.50</t>
  </si>
  <si>
    <t>Расх. накл. А-00000063 (05.10.14)</t>
  </si>
  <si>
    <t>Гелиос Владимир</t>
  </si>
  <si>
    <t>1500.00</t>
  </si>
  <si>
    <t>500.00</t>
  </si>
  <si>
    <t>Расх. накл. А-00000066 (07.10.14)</t>
  </si>
  <si>
    <t>1012.00</t>
  </si>
  <si>
    <t xml:space="preserve">    Отлив 180мм белый 1стор.</t>
  </si>
  <si>
    <t>11.5</t>
  </si>
  <si>
    <t>88.00</t>
  </si>
  <si>
    <t>Расх. накл. А-00000068 (07.10.14)</t>
  </si>
  <si>
    <t xml:space="preserve">Зебра </t>
  </si>
  <si>
    <t>4315.00</t>
  </si>
  <si>
    <t xml:space="preserve">    Услуга гибки, профилирования и др.</t>
  </si>
  <si>
    <t>Расх. накл. А-00000065 (08.10.14)</t>
  </si>
  <si>
    <t>25868.00</t>
  </si>
  <si>
    <t xml:space="preserve">    8017 RAL Профнастил коричн. (0,35)/22</t>
  </si>
  <si>
    <t>85.47</t>
  </si>
  <si>
    <t>250.01</t>
  </si>
  <si>
    <t>21368.00</t>
  </si>
  <si>
    <t>1980.00</t>
  </si>
  <si>
    <t xml:space="preserve">    8017 RAL констр. 190мм коричн.</t>
  </si>
  <si>
    <t>16</t>
  </si>
  <si>
    <t>95.00</t>
  </si>
  <si>
    <t>1520.00</t>
  </si>
  <si>
    <t>Расх. накл. А-00000064 (08.10.14)</t>
  </si>
  <si>
    <t xml:space="preserve">Остров Окон </t>
  </si>
  <si>
    <t>29550.00</t>
  </si>
  <si>
    <t>195.00</t>
  </si>
  <si>
    <t>29250.00</t>
  </si>
  <si>
    <t>Расх. накл. А-00000069 (09.10.14)</t>
  </si>
  <si>
    <t>Соседи Виталик</t>
  </si>
  <si>
    <t>6815.00</t>
  </si>
  <si>
    <t xml:space="preserve">    Цинк Профнастил оцинкованный/22</t>
  </si>
  <si>
    <t>30.027</t>
  </si>
  <si>
    <t>205.02</t>
  </si>
  <si>
    <t>6156.00</t>
  </si>
  <si>
    <t>212.58</t>
  </si>
  <si>
    <t>659.00</t>
  </si>
  <si>
    <t>Расх. накл. А-00000075 (13.10.14)</t>
  </si>
  <si>
    <t>238.00</t>
  </si>
  <si>
    <t>Расх. накл. А-00000076 (13.10.14)</t>
  </si>
  <si>
    <t>144.00</t>
  </si>
  <si>
    <t>Расх. накл. А-00000067 (13.10.14)</t>
  </si>
  <si>
    <t>2334.00</t>
  </si>
  <si>
    <t>3.3</t>
  </si>
  <si>
    <t>316.80</t>
  </si>
  <si>
    <t>10.2</t>
  </si>
  <si>
    <t>489.60</t>
  </si>
  <si>
    <t>1.3</t>
  </si>
  <si>
    <t>114.40</t>
  </si>
  <si>
    <t>10.24</t>
  </si>
  <si>
    <t>138.01</t>
  </si>
  <si>
    <t>1413.20</t>
  </si>
  <si>
    <t>Расх. накл. А-00000072 (14.10.14)</t>
  </si>
  <si>
    <t>Зебра</t>
  </si>
  <si>
    <t>56482.00</t>
  </si>
  <si>
    <t xml:space="preserve">    8017 RAL констр. 510мм коричн.</t>
  </si>
  <si>
    <t>12.94</t>
  </si>
  <si>
    <t>187.50</t>
  </si>
  <si>
    <t>2426.24</t>
  </si>
  <si>
    <t xml:space="preserve">    8017 RAL констр. 235мм коричн.</t>
  </si>
  <si>
    <t>22.225</t>
  </si>
  <si>
    <t>70.50</t>
  </si>
  <si>
    <t>1566.88</t>
  </si>
  <si>
    <t xml:space="preserve">    8017 RAL констр. 245мм коричн.</t>
  </si>
  <si>
    <t>32.5</t>
  </si>
  <si>
    <t>73.50</t>
  </si>
  <si>
    <t>2388.77</t>
  </si>
  <si>
    <t xml:space="preserve">    8017 RAL констр. 450мм коричн.</t>
  </si>
  <si>
    <t>135.00</t>
  </si>
  <si>
    <t>13190.91</t>
  </si>
  <si>
    <t>90.627</t>
  </si>
  <si>
    <t>67.50</t>
  </si>
  <si>
    <t>6117.33</t>
  </si>
  <si>
    <t xml:space="preserve">    8017 RAL констр. 530мм коричн.</t>
  </si>
  <si>
    <t>119.48</t>
  </si>
  <si>
    <t>22402.52</t>
  </si>
  <si>
    <t xml:space="preserve">    9003 RAL констр. 115мм белый</t>
  </si>
  <si>
    <t>10</t>
  </si>
  <si>
    <t>34.50</t>
  </si>
  <si>
    <t>345.00</t>
  </si>
  <si>
    <t xml:space="preserve">    9003 RAL констр. 465мм белый</t>
  </si>
  <si>
    <t>30</t>
  </si>
  <si>
    <t>139.50</t>
  </si>
  <si>
    <t>4185.00</t>
  </si>
  <si>
    <t>1929.68</t>
  </si>
  <si>
    <t>3859.35</t>
  </si>
  <si>
    <t>Расх. накл. А-00000077 (14.10.14)</t>
  </si>
  <si>
    <t>58113.00</t>
  </si>
  <si>
    <t xml:space="preserve">    Штрипс 106 белый</t>
  </si>
  <si>
    <t>19.61</t>
  </si>
  <si>
    <t>980.50</t>
  </si>
  <si>
    <t>23.12</t>
  </si>
  <si>
    <t>1156.00</t>
  </si>
  <si>
    <t>350</t>
  </si>
  <si>
    <t>26.82</t>
  </si>
  <si>
    <t>9387.00</t>
  </si>
  <si>
    <t>4579.50</t>
  </si>
  <si>
    <t>3608.00</t>
  </si>
  <si>
    <t xml:space="preserve">    Штрипс 196 белый</t>
  </si>
  <si>
    <t>36.26</t>
  </si>
  <si>
    <t>5439.00</t>
  </si>
  <si>
    <t>2081.50</t>
  </si>
  <si>
    <t xml:space="preserve">    Штрипс 256 белый</t>
  </si>
  <si>
    <t>47.36</t>
  </si>
  <si>
    <t>7104.00</t>
  </si>
  <si>
    <t xml:space="preserve">    Штрипс 316 белый</t>
  </si>
  <si>
    <t>58.46</t>
  </si>
  <si>
    <t>2923.00</t>
  </si>
  <si>
    <t>6383.00</t>
  </si>
  <si>
    <t xml:space="preserve">    Штрипс 346 белый</t>
  </si>
  <si>
    <t>64.01</t>
  </si>
  <si>
    <t>3200.50</t>
  </si>
  <si>
    <t xml:space="preserve">    Штрипс 376 белый</t>
  </si>
  <si>
    <t>69.56</t>
  </si>
  <si>
    <t>3478.00</t>
  </si>
  <si>
    <t>7493.00</t>
  </si>
  <si>
    <t>Расх. накл. А-00000085 (15.10.14)</t>
  </si>
  <si>
    <t>2211.00</t>
  </si>
  <si>
    <t>2.5</t>
  </si>
  <si>
    <t>122.40</t>
  </si>
  <si>
    <t>306.00</t>
  </si>
  <si>
    <t xml:space="preserve">    Строительные материалы</t>
  </si>
  <si>
    <t>405.00</t>
  </si>
  <si>
    <t>Расх. накл. А-00000078 (16.10.14)</t>
  </si>
  <si>
    <t>Аренда цех</t>
  </si>
  <si>
    <t>11713.00</t>
  </si>
  <si>
    <t xml:space="preserve">    RAL Цинк констр. 1250мм</t>
  </si>
  <si>
    <t>23.426</t>
  </si>
  <si>
    <t>Расх. накл. А-00000086 (17.10.14)</t>
  </si>
  <si>
    <t>15750.00</t>
  </si>
  <si>
    <t>Расх. накл. А-00000084 (17.10.14)</t>
  </si>
  <si>
    <t>116638.00</t>
  </si>
  <si>
    <t xml:space="preserve">    Штрипс 600 белый</t>
  </si>
  <si>
    <t>140</t>
  </si>
  <si>
    <t>108.00</t>
  </si>
  <si>
    <t>15120.00</t>
  </si>
  <si>
    <t>280</t>
  </si>
  <si>
    <t>6048.00</t>
  </si>
  <si>
    <t xml:space="preserve">    Штрипс 230 белый</t>
  </si>
  <si>
    <t>210</t>
  </si>
  <si>
    <t>41.40</t>
  </si>
  <si>
    <t>8694.00</t>
  </si>
  <si>
    <t xml:space="preserve">    Штрипс 180 белый</t>
  </si>
  <si>
    <t>32.40</t>
  </si>
  <si>
    <t>4536.00</t>
  </si>
  <si>
    <t>70</t>
  </si>
  <si>
    <t>3528.00</t>
  </si>
  <si>
    <t>12600.00</t>
  </si>
  <si>
    <t xml:space="preserve">    Штрипс 130 белый</t>
  </si>
  <si>
    <t>23.40</t>
  </si>
  <si>
    <t>3276.00</t>
  </si>
  <si>
    <t>1764.00</t>
  </si>
  <si>
    <t>10080.00</t>
  </si>
  <si>
    <t xml:space="preserve">    Штрипс 170 белый</t>
  </si>
  <si>
    <t>30.60</t>
  </si>
  <si>
    <t>4284.00</t>
  </si>
  <si>
    <t>3780.00</t>
  </si>
  <si>
    <t>5670.00</t>
  </si>
  <si>
    <t xml:space="preserve">    Штрипс 250 коричневый</t>
  </si>
  <si>
    <t>63.25</t>
  </si>
  <si>
    <t>8855.50</t>
  </si>
  <si>
    <t xml:space="preserve">    Штрипс 230 коричневый</t>
  </si>
  <si>
    <t>58.19</t>
  </si>
  <si>
    <t>4073.30</t>
  </si>
  <si>
    <t xml:space="preserve">    Штрипс 150 коричневый</t>
  </si>
  <si>
    <t>37.95</t>
  </si>
  <si>
    <t>2656.50</t>
  </si>
  <si>
    <t xml:space="preserve">    Штрипс 170 коричневый</t>
  </si>
  <si>
    <t>43.01</t>
  </si>
  <si>
    <t>3010.70</t>
  </si>
  <si>
    <t xml:space="preserve">    Штрипс 200 коричневый</t>
  </si>
  <si>
    <t>50.60</t>
  </si>
  <si>
    <t>3542.00</t>
  </si>
  <si>
    <t>Расх. накл. А-00000087 (18.10.14)</t>
  </si>
  <si>
    <t>30000.00</t>
  </si>
  <si>
    <t>Расх. накл. А-00000082 (20.10.14)</t>
  </si>
  <si>
    <t>Эко</t>
  </si>
  <si>
    <t>665000.00</t>
  </si>
  <si>
    <t xml:space="preserve">    Штрипс 100 белый</t>
  </si>
  <si>
    <t>600</t>
  </si>
  <si>
    <t>19.00</t>
  </si>
  <si>
    <t>11400.00</t>
  </si>
  <si>
    <t>2700</t>
  </si>
  <si>
    <t>22.80</t>
  </si>
  <si>
    <t>61560.00</t>
  </si>
  <si>
    <t>2800</t>
  </si>
  <si>
    <t>28.50</t>
  </si>
  <si>
    <t>79800.00</t>
  </si>
  <si>
    <t>30.40</t>
  </si>
  <si>
    <t>9120.00</t>
  </si>
  <si>
    <t>32.30</t>
  </si>
  <si>
    <t>9690.00</t>
  </si>
  <si>
    <t>2600</t>
  </si>
  <si>
    <t>38.00</t>
  </si>
  <si>
    <t>98800.00</t>
  </si>
  <si>
    <t>1000</t>
  </si>
  <si>
    <t>39.90</t>
  </si>
  <si>
    <t>39900.00</t>
  </si>
  <si>
    <t>1800</t>
  </si>
  <si>
    <t>43.70</t>
  </si>
  <si>
    <t>78660.00</t>
  </si>
  <si>
    <t>2500</t>
  </si>
  <si>
    <t>47.50</t>
  </si>
  <si>
    <t>118750.00</t>
  </si>
  <si>
    <t>900</t>
  </si>
  <si>
    <t>53.20</t>
  </si>
  <si>
    <t>47880.00</t>
  </si>
  <si>
    <t>57.00</t>
  </si>
  <si>
    <t>51300.00</t>
  </si>
  <si>
    <t xml:space="preserve">    Штрипс 340 белый</t>
  </si>
  <si>
    <t>64.60</t>
  </si>
  <si>
    <t>58140.00</t>
  </si>
  <si>
    <t>Расх. накл. А-00000079 (21.10.14)</t>
  </si>
  <si>
    <t>56858.00</t>
  </si>
  <si>
    <t>198</t>
  </si>
  <si>
    <t>287.16</t>
  </si>
  <si>
    <t>Расх. накл. А-00000096 (22.10.14)</t>
  </si>
  <si>
    <t>43541.19</t>
  </si>
  <si>
    <t xml:space="preserve">    9003 RAL констр. 85мм белый</t>
  </si>
  <si>
    <t>42.7</t>
  </si>
  <si>
    <t>1306.62</t>
  </si>
  <si>
    <t xml:space="preserve">    9003 RAL констр. 105мм белый</t>
  </si>
  <si>
    <t>161.65</t>
  </si>
  <si>
    <t>6110.37</t>
  </si>
  <si>
    <t xml:space="preserve">    9003 RAL констр. 90мм белый</t>
  </si>
  <si>
    <t>1383.48</t>
  </si>
  <si>
    <t xml:space="preserve">    9003 RAL констр. 75мм белый</t>
  </si>
  <si>
    <t>82.35</t>
  </si>
  <si>
    <t>2223.45</t>
  </si>
  <si>
    <t xml:space="preserve">    9003 RAL констр. 70мм белый</t>
  </si>
  <si>
    <t>1076.04</t>
  </si>
  <si>
    <t>3409.29</t>
  </si>
  <si>
    <t xml:space="preserve">    9003 RAL констр. 80мм белый</t>
  </si>
  <si>
    <t>1229.76</t>
  </si>
  <si>
    <t xml:space="preserve">    9003 RAL констр. 140мм белый</t>
  </si>
  <si>
    <t>2152.08</t>
  </si>
  <si>
    <t xml:space="preserve">    9003 RAL констр. 135мм белый</t>
  </si>
  <si>
    <t>48.60</t>
  </si>
  <si>
    <t>2075.22</t>
  </si>
  <si>
    <t xml:space="preserve">    9003 RAL констр. 145мм белый</t>
  </si>
  <si>
    <t>52.20</t>
  </si>
  <si>
    <t>2228.94</t>
  </si>
  <si>
    <t xml:space="preserve">    9003 RAL констр. 150мм белый</t>
  </si>
  <si>
    <t>2305.80</t>
  </si>
  <si>
    <t xml:space="preserve">    9003 RAL констр. 200мм белый</t>
  </si>
  <si>
    <t>11638.80</t>
  </si>
  <si>
    <t xml:space="preserve">    9003 RAL констр. 110мм белый</t>
  </si>
  <si>
    <t>39.60</t>
  </si>
  <si>
    <t>6401.34</t>
  </si>
  <si>
    <t>Расх. накл. А-00000097 (23.10.14)</t>
  </si>
  <si>
    <t>12376.44</t>
  </si>
  <si>
    <t xml:space="preserve">    9003 RAL констр. 65мм белый</t>
  </si>
  <si>
    <t>471.8</t>
  </si>
  <si>
    <t>11040.12</t>
  </si>
  <si>
    <t>46.4</t>
  </si>
  <si>
    <t>1336.32</t>
  </si>
  <si>
    <t>Расх. накл. А-00000100 (23.10.14)</t>
  </si>
  <si>
    <t>Расх. накл. А-00000102 (24.10.14)</t>
  </si>
  <si>
    <t>139000.00</t>
  </si>
  <si>
    <t>13230.00</t>
  </si>
  <si>
    <t>7056.00</t>
  </si>
  <si>
    <t>11340.00</t>
  </si>
  <si>
    <t>5292.00</t>
  </si>
  <si>
    <t xml:space="preserve">    Штрипс 190 белый</t>
  </si>
  <si>
    <t>34.20</t>
  </si>
  <si>
    <t>4788.00</t>
  </si>
  <si>
    <t>22500.00</t>
  </si>
  <si>
    <t>31625.00</t>
  </si>
  <si>
    <t>21875.00</t>
  </si>
  <si>
    <t>Расх. накл. А-00000095 (24.10.14)</t>
  </si>
  <si>
    <t>Интекс</t>
  </si>
  <si>
    <t>34994.00</t>
  </si>
  <si>
    <t>441.48</t>
  </si>
  <si>
    <t>77.00</t>
  </si>
  <si>
    <t>33994.00</t>
  </si>
  <si>
    <t>Расх. накл. А-00000099 (24.10.14)</t>
  </si>
  <si>
    <t>195854.00</t>
  </si>
  <si>
    <t xml:space="preserve">    Штрипс 673 коричневый</t>
  </si>
  <si>
    <t>270</t>
  </si>
  <si>
    <t>201.90</t>
  </si>
  <si>
    <t>54513.00</t>
  </si>
  <si>
    <t xml:space="preserve">    Штрипс 650 коричневый</t>
  </si>
  <si>
    <t>52650.00</t>
  </si>
  <si>
    <t xml:space="preserve">    Штрипс 505 коричневый</t>
  </si>
  <si>
    <t>180</t>
  </si>
  <si>
    <t>151.50</t>
  </si>
  <si>
    <t>27270.00</t>
  </si>
  <si>
    <t xml:space="preserve">    Штрипс 440 коричневый</t>
  </si>
  <si>
    <t>132.00</t>
  </si>
  <si>
    <t>23760.00</t>
  </si>
  <si>
    <t xml:space="preserve">    Штрипс 72 коричневый</t>
  </si>
  <si>
    <t>18.36</t>
  </si>
  <si>
    <t>3304.80</t>
  </si>
  <si>
    <t xml:space="preserve">    Штрипс 137 коричневый</t>
  </si>
  <si>
    <t>90</t>
  </si>
  <si>
    <t>34.94</t>
  </si>
  <si>
    <t>3144.20</t>
  </si>
  <si>
    <t xml:space="preserve">    Штрипс 160 коричневый</t>
  </si>
  <si>
    <t>40.80</t>
  </si>
  <si>
    <t>3672.00</t>
  </si>
  <si>
    <t xml:space="preserve">    Штрипс 600 коричневый</t>
  </si>
  <si>
    <t>153.00</t>
  </si>
  <si>
    <t>27540.00</t>
  </si>
  <si>
    <t>Названия строк</t>
  </si>
  <si>
    <t>Общий итог</t>
  </si>
  <si>
    <t>Сумма по полю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</si>
</sst>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*" refreshedDate="42217.768402662034" createdVersion="4" refreshedVersion="4" minRefreshableVersion="3" recordCount="274">
  <cacheSource type="worksheet">
    <worksheetSource ref="J4:L278" sheet="Данные"/>
  </cacheSource>
  <cacheFields count="3">
    <cacheField name="Покупатель" numFmtId="0">
      <sharedItems count="16">
        <s v="Розница"/>
        <s v="Евро"/>
        <s v="Остров "/>
        <s v="Стеклострой"/>
        <s v="Север"/>
        <s v="Остров"/>
        <s v="Евро "/>
        <s v="Витражи"/>
        <s v="Гелиос Владимир"/>
        <s v="Зебра "/>
        <s v="Остров Окон "/>
        <s v="Соседи Виталик"/>
        <s v="Зебра"/>
        <s v="Аренда цех"/>
        <s v="Эко"/>
        <s v="Интекс"/>
      </sharedItems>
    </cacheField>
    <cacheField name="Товар" numFmtId="0">
      <sharedItems count="143">
        <s v=""/>
        <s v="    6005 RAL Профнастил зеленый"/>
        <s v="    Доставка товара"/>
        <s v="    Мет.черепица коричн. RAL 8017"/>
        <s v="    9003 RAL констр. 245мм белый"/>
        <s v="    9003 RAL констр. 285мм белый"/>
        <s v="    9003 RAL констр. 345мм белый"/>
        <s v="    9003 RAL констр. 155мм белый"/>
        <s v="    9003 RAL констр. 195мм белый"/>
        <s v="    9003 RAL констр. 225мм белый"/>
        <s v="    9003 RAL констр. 205мм белый"/>
        <s v="    Работа Алексей Байков/бензин"/>
        <s v="    Работа бригады №2 Сергей,Саша"/>
        <s v="    Посредничество"/>
        <s v="    Работа Эдика"/>
        <s v="    Работа Алексей Байков"/>
        <s v="    Штрипс 124 белый"/>
        <s v="    Штрипс 164 белый"/>
        <s v="    Штрипс 255 белый"/>
        <s v="    Штрипс 145 белый"/>
        <s v="    Штрипс 195 белый"/>
        <s v="    Штрипс 345 белый"/>
        <s v="    Штрипс 225 белый"/>
        <s v="    8017 RAL констр. 200мм коричн."/>
        <s v="    8017 RAL констр. 215мм коричн."/>
        <s v="    8017 RAL констр. 210мм коричн."/>
        <s v="    8017 RAL констр. 225мм коричн."/>
        <s v="    8017 RAL констр. 205мм коричн."/>
        <s v="    8017 RAL констр. 220мм коричн."/>
        <s v="    8017 RAL констр. 195мм коричн."/>
        <s v="    Штрипс 400 белый"/>
        <s v="    Штрипс 240 белый"/>
        <s v="    Штрипс 210 белый"/>
        <s v="    8017 RAL констр. 330мм коричн."/>
        <s v="    Саморез 4,8х35 коричневый 8017"/>
        <s v="    Мет.черепица зеленый RAL 6005"/>
        <s v="    6005 RAL констр. 330мм зеленый"/>
        <s v="    6005 RAL констр. 145мм зеленый"/>
        <s v="    6005 RAL констр. 245мм зеленый"/>
        <s v="    6005 RAL констр. 315мм зеленый"/>
        <s v="    6005 RAL констр. 1250мм зеленый"/>
        <s v="    Штрипс 405 белый"/>
        <s v="    Штрипс 375 белый"/>
        <s v="    Штрипс 125 белый"/>
        <s v="    Штрипс 284 белый"/>
        <s v="    Штрипс 144 белый"/>
        <s v="    Штрипс 254 белый"/>
        <s v="    Штрипс 165 белый"/>
        <s v="    Штрипс 105 белый"/>
        <s v="    8017 RAL Профнастил коричневый 10"/>
        <s v="    Труба 50*50*2,0"/>
        <s v="    Труба 80*80*3,0"/>
        <s v="    Труба 40*20*1,5"/>
        <s v="    Цемент, мешок"/>
        <s v="    Грунтовка, 1 л"/>
        <s v="    Кисть"/>
        <s v="    Навес большой, пара"/>
        <s v="    Навес малый, пара"/>
        <s v="    Засов малый"/>
        <s v="    Засов большой"/>
        <s v="    Замок на калитку Кале"/>
        <s v="    Ручка двухсторонняя на калитку"/>
        <s v="    Проушина для замка навесного"/>
        <s v="    Саморез мет. 4,8х19 коричневый 8017"/>
        <s v="    Планка облицовочная коричневая RAL 8017"/>
        <s v="    Арматура 12"/>
        <s v="    8017 RAL констр. 430мм коричн."/>
        <s v="    Металл коричневый RAL 8017, 1250мм"/>
        <s v="    Отлив 300мм белый 1стор."/>
        <s v="    Отлив 200мм белый 1стор."/>
        <s v="    Отлив 100мм белый 1стор."/>
        <s v="    8017 Отлив 280мм коричн."/>
        <s v="    Отлив  80мм белый 1стор."/>
        <s v="    Отлив  60мм белый 1стор."/>
        <s v="    Штрипс 280 белый"/>
        <s v="    Штрипс 330 белый"/>
        <s v="    Штрипс 120 белый"/>
        <s v="    Штрипс 200 белый"/>
        <s v="    Штрипс 500 белый"/>
        <s v="    Штрипс 250 белый"/>
        <s v="    Штрипс 140 белый"/>
        <s v="    Штрипс 160 белый"/>
        <s v="    Штрипс 300 белый"/>
        <s v="    Штрипс 450 белый"/>
        <s v="    Штрипс 350 белый"/>
        <s v="    Штрипс 150 белый"/>
        <s v="    Штрипс 1250 белый"/>
        <s v="    Штрипс 1250 коричневый"/>
        <s v="    Штрипс 1250 цинк"/>
        <s v="    Отлив 180мм белый 1стор."/>
        <s v="    Услуга гибки, профилирования и др."/>
        <s v="    8017 RAL Профнастил коричн. (0,35)/22"/>
        <s v="    8017 RAL констр. 190мм коричн."/>
        <s v="    Цинк Профнастил оцинкованный/22"/>
        <s v="    8017 RAL констр. 510мм коричн."/>
        <s v="    8017 RAL констр. 235мм коричн."/>
        <s v="    8017 RAL констр. 245мм коричн."/>
        <s v="    8017 RAL констр. 450мм коричн."/>
        <s v="    8017 RAL констр. 530мм коричн."/>
        <s v="    9003 RAL констр. 115мм белый"/>
        <s v="    9003 RAL констр. 465мм белый"/>
        <s v="    Штрипс 106 белый"/>
        <s v="    Штрипс 196 белый"/>
        <s v="    Штрипс 256 белый"/>
        <s v="    Штрипс 316 белый"/>
        <s v="    Штрипс 346 белый"/>
        <s v="    Штрипс 376 белый"/>
        <s v="    Строительные материалы"/>
        <s v="    RAL Цинк констр. 1250мм"/>
        <s v="    Штрипс 600 белый"/>
        <s v="    Штрипс 230 белый"/>
        <s v="    Штрипс 180 белый"/>
        <s v="    Штрипс 130 белый"/>
        <s v="    Штрипс 170 белый"/>
        <s v="    Штрипс 250 коричневый"/>
        <s v="    Штрипс 230 коричневый"/>
        <s v="    Штрипс 150 коричневый"/>
        <s v="    Штрипс 170 коричневый"/>
        <s v="    Штрипс 200 коричневый"/>
        <s v="    Штрипс 100 белый"/>
        <s v="    Штрипс 340 белый"/>
        <s v="    9003 RAL констр. 85мм белый"/>
        <s v="    9003 RAL констр. 105мм белый"/>
        <s v="    9003 RAL констр. 90мм белый"/>
        <s v="    9003 RAL констр. 75мм белый"/>
        <s v="    9003 RAL констр. 70мм белый"/>
        <s v="    9003 RAL констр. 80мм белый"/>
        <s v="    9003 RAL констр. 140мм белый"/>
        <s v="    9003 RAL констр. 135мм белый"/>
        <s v="    9003 RAL констр. 145мм белый"/>
        <s v="    9003 RAL констр. 150мм белый"/>
        <s v="    9003 RAL констр. 200мм белый"/>
        <s v="    9003 RAL констр. 110мм белый"/>
        <s v="    9003 RAL констр. 65мм белый"/>
        <s v="    Штрипс 190 белый"/>
        <s v="    Штрипс 673 коричневый"/>
        <s v="    Штрипс 650 коричневый"/>
        <s v="    Штрипс 505 коричневый"/>
        <s v="    Штрипс 440 коричневый"/>
        <s v="    Штрипс 72 коричневый"/>
        <s v="    Штрипс 137 коричневый"/>
        <s v="    Штрипс 160 коричневый"/>
        <s v="    Штрипс 600 коричневый"/>
      </sharedItems>
    </cacheField>
    <cacheField name="Сумма" numFmtId="0">
      <sharedItems containsSemiMixedTypes="0" containsString="0" containsNumber="1" minValue="0" maxValue="1187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4">
  <r>
    <x v="0"/>
    <x v="0"/>
    <n v="0"/>
  </r>
  <r>
    <x v="0"/>
    <x v="1"/>
    <n v="18998"/>
  </r>
  <r>
    <x v="0"/>
    <x v="2"/>
    <n v="400"/>
  </r>
  <r>
    <x v="0"/>
    <x v="0"/>
    <n v="0"/>
  </r>
  <r>
    <x v="0"/>
    <x v="3"/>
    <n v="7670"/>
  </r>
  <r>
    <x v="0"/>
    <x v="2"/>
    <n v="980"/>
  </r>
  <r>
    <x v="1"/>
    <x v="0"/>
    <n v="0"/>
  </r>
  <r>
    <x v="1"/>
    <x v="4"/>
    <n v="1101.52"/>
  </r>
  <r>
    <x v="1"/>
    <x v="5"/>
    <n v="2302.48"/>
  </r>
  <r>
    <x v="0"/>
    <x v="0"/>
    <n v="0"/>
  </r>
  <r>
    <x v="0"/>
    <x v="6"/>
    <n v="276"/>
  </r>
  <r>
    <x v="0"/>
    <x v="7"/>
    <n v="437.75"/>
  </r>
  <r>
    <x v="0"/>
    <x v="8"/>
    <n v="146.25"/>
  </r>
  <r>
    <x v="0"/>
    <x v="9"/>
    <n v="196"/>
  </r>
  <r>
    <x v="0"/>
    <x v="10"/>
    <n v="164"/>
  </r>
  <r>
    <x v="0"/>
    <x v="0"/>
    <n v="0"/>
  </r>
  <r>
    <x v="0"/>
    <x v="11"/>
    <n v="1000"/>
  </r>
  <r>
    <x v="0"/>
    <x v="12"/>
    <n v="6000"/>
  </r>
  <r>
    <x v="0"/>
    <x v="13"/>
    <n v="5100"/>
  </r>
  <r>
    <x v="0"/>
    <x v="14"/>
    <n v="8100"/>
  </r>
  <r>
    <x v="0"/>
    <x v="15"/>
    <n v="8100"/>
  </r>
  <r>
    <x v="0"/>
    <x v="0"/>
    <n v="0"/>
  </r>
  <r>
    <x v="0"/>
    <x v="6"/>
    <n v="276"/>
  </r>
  <r>
    <x v="2"/>
    <x v="0"/>
    <n v="0"/>
  </r>
  <r>
    <x v="2"/>
    <x v="16"/>
    <n v="2294"/>
  </r>
  <r>
    <x v="2"/>
    <x v="17"/>
    <n v="4551"/>
  </r>
  <r>
    <x v="2"/>
    <x v="18"/>
    <n v="4717.5"/>
  </r>
  <r>
    <x v="2"/>
    <x v="19"/>
    <n v="2682.5"/>
  </r>
  <r>
    <x v="2"/>
    <x v="20"/>
    <n v="3607.5"/>
  </r>
  <r>
    <x v="2"/>
    <x v="21"/>
    <n v="3191.25"/>
  </r>
  <r>
    <x v="2"/>
    <x v="22"/>
    <n v="2081.25"/>
  </r>
  <r>
    <x v="2"/>
    <x v="2"/>
    <n v="300"/>
  </r>
  <r>
    <x v="3"/>
    <x v="0"/>
    <n v="0"/>
  </r>
  <r>
    <x v="3"/>
    <x v="23"/>
    <n v="72"/>
  </r>
  <r>
    <x v="3"/>
    <x v="24"/>
    <n v="1070.5"/>
  </r>
  <r>
    <x v="3"/>
    <x v="25"/>
    <n v="387"/>
  </r>
  <r>
    <x v="3"/>
    <x v="26"/>
    <n v="324"/>
  </r>
  <r>
    <x v="3"/>
    <x v="27"/>
    <n v="257"/>
  </r>
  <r>
    <x v="3"/>
    <x v="28"/>
    <n v="193.5"/>
  </r>
  <r>
    <x v="3"/>
    <x v="29"/>
    <n v="396"/>
  </r>
  <r>
    <x v="3"/>
    <x v="2"/>
    <n v="300"/>
  </r>
  <r>
    <x v="4"/>
    <x v="0"/>
    <n v="0"/>
  </r>
  <r>
    <x v="4"/>
    <x v="30"/>
    <n v="24000"/>
  </r>
  <r>
    <x v="4"/>
    <x v="31"/>
    <n v="7200"/>
  </r>
  <r>
    <x v="4"/>
    <x v="32"/>
    <n v="6300"/>
  </r>
  <r>
    <x v="4"/>
    <x v="2"/>
    <n v="300"/>
  </r>
  <r>
    <x v="0"/>
    <x v="0"/>
    <n v="0"/>
  </r>
  <r>
    <x v="0"/>
    <x v="3"/>
    <n v="15065"/>
  </r>
  <r>
    <x v="0"/>
    <x v="33"/>
    <n v="825"/>
  </r>
  <r>
    <x v="0"/>
    <x v="34"/>
    <n v="1100"/>
  </r>
  <r>
    <x v="0"/>
    <x v="2"/>
    <n v="400"/>
  </r>
  <r>
    <x v="0"/>
    <x v="0"/>
    <n v="0"/>
  </r>
  <r>
    <x v="0"/>
    <x v="35"/>
    <n v="30038.02"/>
  </r>
  <r>
    <x v="0"/>
    <x v="36"/>
    <n v="206.25"/>
  </r>
  <r>
    <x v="0"/>
    <x v="37"/>
    <n v="1268.75"/>
  </r>
  <r>
    <x v="0"/>
    <x v="38"/>
    <n v="2450"/>
  </r>
  <r>
    <x v="0"/>
    <x v="39"/>
    <n v="590.48"/>
  </r>
  <r>
    <x v="0"/>
    <x v="40"/>
    <n v="1312.5"/>
  </r>
  <r>
    <x v="0"/>
    <x v="2"/>
    <n v="1000"/>
  </r>
  <r>
    <x v="0"/>
    <x v="0"/>
    <n v="0"/>
  </r>
  <r>
    <x v="0"/>
    <x v="15"/>
    <n v="10000"/>
  </r>
  <r>
    <x v="0"/>
    <x v="14"/>
    <n v="10000"/>
  </r>
  <r>
    <x v="0"/>
    <x v="13"/>
    <n v="60577"/>
  </r>
  <r>
    <x v="5"/>
    <x v="0"/>
    <n v="0"/>
  </r>
  <r>
    <x v="5"/>
    <x v="41"/>
    <n v="3746.25"/>
  </r>
  <r>
    <x v="5"/>
    <x v="42"/>
    <n v="3468.75"/>
  </r>
  <r>
    <x v="5"/>
    <x v="21"/>
    <n v="3191.25"/>
  </r>
  <r>
    <x v="5"/>
    <x v="43"/>
    <n v="4625"/>
  </r>
  <r>
    <x v="5"/>
    <x v="44"/>
    <n v="7881"/>
  </r>
  <r>
    <x v="5"/>
    <x v="45"/>
    <n v="1332"/>
  </r>
  <r>
    <x v="5"/>
    <x v="46"/>
    <n v="2349.5"/>
  </r>
  <r>
    <x v="5"/>
    <x v="47"/>
    <n v="3052.5"/>
  </r>
  <r>
    <x v="5"/>
    <x v="20"/>
    <n v="3607.5"/>
  </r>
  <r>
    <x v="5"/>
    <x v="22"/>
    <n v="8325"/>
  </r>
  <r>
    <x v="5"/>
    <x v="19"/>
    <n v="1341.25"/>
  </r>
  <r>
    <x v="5"/>
    <x v="48"/>
    <n v="971.25"/>
  </r>
  <r>
    <x v="5"/>
    <x v="18"/>
    <n v="2358.75"/>
  </r>
  <r>
    <x v="5"/>
    <x v="2"/>
    <n v="300"/>
  </r>
  <r>
    <x v="0"/>
    <x v="0"/>
    <n v="0"/>
  </r>
  <r>
    <x v="0"/>
    <x v="49"/>
    <n v="6100.6"/>
  </r>
  <r>
    <x v="0"/>
    <x v="50"/>
    <n v="1680"/>
  </r>
  <r>
    <x v="0"/>
    <x v="51"/>
    <n v="2520"/>
  </r>
  <r>
    <x v="0"/>
    <x v="52"/>
    <n v="2520"/>
  </r>
  <r>
    <x v="0"/>
    <x v="53"/>
    <n v="300"/>
  </r>
  <r>
    <x v="0"/>
    <x v="54"/>
    <n v="260"/>
  </r>
  <r>
    <x v="0"/>
    <x v="55"/>
    <n v="90"/>
  </r>
  <r>
    <x v="0"/>
    <x v="56"/>
    <n v="600"/>
  </r>
  <r>
    <x v="0"/>
    <x v="57"/>
    <n v="170"/>
  </r>
  <r>
    <x v="0"/>
    <x v="58"/>
    <n v="70"/>
  </r>
  <r>
    <x v="0"/>
    <x v="59"/>
    <n v="120"/>
  </r>
  <r>
    <x v="0"/>
    <x v="60"/>
    <n v="154"/>
  </r>
  <r>
    <x v="0"/>
    <x v="61"/>
    <n v="90"/>
  </r>
  <r>
    <x v="0"/>
    <x v="62"/>
    <n v="35"/>
  </r>
  <r>
    <x v="0"/>
    <x v="63"/>
    <n v="480"/>
  </r>
  <r>
    <x v="0"/>
    <x v="64"/>
    <n v="975"/>
  </r>
  <r>
    <x v="0"/>
    <x v="65"/>
    <n v="120"/>
  </r>
  <r>
    <x v="0"/>
    <x v="13"/>
    <n v="3715.4"/>
  </r>
  <r>
    <x v="0"/>
    <x v="0"/>
    <n v="0"/>
  </r>
  <r>
    <x v="0"/>
    <x v="3"/>
    <n v="25585.13"/>
  </r>
  <r>
    <x v="0"/>
    <x v="66"/>
    <n v="2949.8"/>
  </r>
  <r>
    <x v="0"/>
    <x v="24"/>
    <n v="2107"/>
  </r>
  <r>
    <x v="0"/>
    <x v="23"/>
    <n v="2595.38"/>
  </r>
  <r>
    <x v="0"/>
    <x v="0"/>
    <n v="0"/>
  </r>
  <r>
    <x v="0"/>
    <x v="3"/>
    <n v="6195"/>
  </r>
  <r>
    <x v="0"/>
    <x v="2"/>
    <n v="400"/>
  </r>
  <r>
    <x v="0"/>
    <x v="34"/>
    <n v="600"/>
  </r>
  <r>
    <x v="0"/>
    <x v="0"/>
    <n v="0"/>
  </r>
  <r>
    <x v="0"/>
    <x v="67"/>
    <n v="10560"/>
  </r>
  <r>
    <x v="0"/>
    <x v="2"/>
    <n v="700"/>
  </r>
  <r>
    <x v="6"/>
    <x v="0"/>
    <n v="0"/>
  </r>
  <r>
    <x v="6"/>
    <x v="68"/>
    <n v="3468"/>
  </r>
  <r>
    <x v="6"/>
    <x v="69"/>
    <n v="163.19999999999999"/>
  </r>
  <r>
    <x v="6"/>
    <x v="70"/>
    <n v="42"/>
  </r>
  <r>
    <x v="0"/>
    <x v="0"/>
    <n v="0"/>
  </r>
  <r>
    <x v="0"/>
    <x v="71"/>
    <n v="480"/>
  </r>
  <r>
    <x v="0"/>
    <x v="72"/>
    <n v="55"/>
  </r>
  <r>
    <x v="0"/>
    <x v="73"/>
    <n v="46"/>
  </r>
  <r>
    <x v="7"/>
    <x v="0"/>
    <n v="0"/>
  </r>
  <r>
    <x v="7"/>
    <x v="74"/>
    <n v="5040"/>
  </r>
  <r>
    <x v="7"/>
    <x v="75"/>
    <n v="8910"/>
  </r>
  <r>
    <x v="7"/>
    <x v="31"/>
    <n v="8640"/>
  </r>
  <r>
    <x v="7"/>
    <x v="30"/>
    <n v="3600"/>
  </r>
  <r>
    <x v="7"/>
    <x v="76"/>
    <n v="2160"/>
  </r>
  <r>
    <x v="7"/>
    <x v="77"/>
    <n v="5400"/>
  </r>
  <r>
    <x v="7"/>
    <x v="78"/>
    <n v="9000"/>
  </r>
  <r>
    <x v="7"/>
    <x v="79"/>
    <n v="2250"/>
  </r>
  <r>
    <x v="7"/>
    <x v="80"/>
    <n v="2520"/>
  </r>
  <r>
    <x v="7"/>
    <x v="81"/>
    <n v="1440"/>
  </r>
  <r>
    <x v="7"/>
    <x v="32"/>
    <n v="1890"/>
  </r>
  <r>
    <x v="7"/>
    <x v="82"/>
    <n v="5400"/>
  </r>
  <r>
    <x v="7"/>
    <x v="83"/>
    <n v="4050"/>
  </r>
  <r>
    <x v="7"/>
    <x v="84"/>
    <n v="3150"/>
  </r>
  <r>
    <x v="7"/>
    <x v="85"/>
    <n v="4050"/>
  </r>
  <r>
    <x v="7"/>
    <x v="86"/>
    <n v="11250"/>
  </r>
  <r>
    <x v="7"/>
    <x v="87"/>
    <n v="15812.5"/>
  </r>
  <r>
    <x v="7"/>
    <x v="88"/>
    <n v="10937.5"/>
  </r>
  <r>
    <x v="8"/>
    <x v="0"/>
    <n v="0"/>
  </r>
  <r>
    <x v="8"/>
    <x v="2"/>
    <n v="1500"/>
  </r>
  <r>
    <x v="1"/>
    <x v="0"/>
    <n v="0"/>
  </r>
  <r>
    <x v="1"/>
    <x v="89"/>
    <n v="1012"/>
  </r>
  <r>
    <x v="9"/>
    <x v="0"/>
    <n v="0"/>
  </r>
  <r>
    <x v="9"/>
    <x v="90"/>
    <n v="4315"/>
  </r>
  <r>
    <x v="0"/>
    <x v="0"/>
    <n v="0"/>
  </r>
  <r>
    <x v="0"/>
    <x v="91"/>
    <n v="21368"/>
  </r>
  <r>
    <x v="0"/>
    <x v="33"/>
    <n v="1980"/>
  </r>
  <r>
    <x v="0"/>
    <x v="92"/>
    <n v="1520"/>
  </r>
  <r>
    <x v="0"/>
    <x v="2"/>
    <n v="1000"/>
  </r>
  <r>
    <x v="10"/>
    <x v="0"/>
    <n v="0"/>
  </r>
  <r>
    <x v="10"/>
    <x v="87"/>
    <n v="29250"/>
  </r>
  <r>
    <x v="10"/>
    <x v="2"/>
    <n v="300"/>
  </r>
  <r>
    <x v="11"/>
    <x v="0"/>
    <n v="0"/>
  </r>
  <r>
    <x v="11"/>
    <x v="93"/>
    <n v="6156"/>
  </r>
  <r>
    <x v="11"/>
    <x v="88"/>
    <n v="659"/>
  </r>
  <r>
    <x v="0"/>
    <x v="0"/>
    <n v="0"/>
  </r>
  <r>
    <x v="0"/>
    <x v="87"/>
    <n v="238"/>
  </r>
  <r>
    <x v="1"/>
    <x v="0"/>
    <n v="0"/>
  </r>
  <r>
    <x v="1"/>
    <x v="72"/>
    <n v="144"/>
  </r>
  <r>
    <x v="1"/>
    <x v="0"/>
    <n v="0"/>
  </r>
  <r>
    <x v="1"/>
    <x v="69"/>
    <n v="316.8"/>
  </r>
  <r>
    <x v="1"/>
    <x v="72"/>
    <n v="489.6"/>
  </r>
  <r>
    <x v="1"/>
    <x v="89"/>
    <n v="114.4"/>
  </r>
  <r>
    <x v="1"/>
    <x v="6"/>
    <n v="1413.2"/>
  </r>
  <r>
    <x v="12"/>
    <x v="0"/>
    <n v="0"/>
  </r>
  <r>
    <x v="12"/>
    <x v="94"/>
    <n v="2426.2399999999998"/>
  </r>
  <r>
    <x v="12"/>
    <x v="95"/>
    <n v="1566.88"/>
  </r>
  <r>
    <x v="12"/>
    <x v="96"/>
    <n v="2388.77"/>
  </r>
  <r>
    <x v="12"/>
    <x v="97"/>
    <n v="13190.91"/>
  </r>
  <r>
    <x v="12"/>
    <x v="26"/>
    <n v="6117.33"/>
  </r>
  <r>
    <x v="12"/>
    <x v="98"/>
    <n v="22402.52"/>
  </r>
  <r>
    <x v="12"/>
    <x v="99"/>
    <n v="345"/>
  </r>
  <r>
    <x v="12"/>
    <x v="100"/>
    <n v="4185"/>
  </r>
  <r>
    <x v="12"/>
    <x v="90"/>
    <n v="3859.35"/>
  </r>
  <r>
    <x v="10"/>
    <x v="0"/>
    <n v="0"/>
  </r>
  <r>
    <x v="10"/>
    <x v="101"/>
    <n v="980.5"/>
  </r>
  <r>
    <x v="10"/>
    <x v="43"/>
    <n v="1156"/>
  </r>
  <r>
    <x v="10"/>
    <x v="19"/>
    <n v="9387"/>
  </r>
  <r>
    <x v="10"/>
    <x v="47"/>
    <n v="4579.5"/>
  </r>
  <r>
    <x v="10"/>
    <x v="20"/>
    <n v="3608"/>
  </r>
  <r>
    <x v="10"/>
    <x v="102"/>
    <n v="5439"/>
  </r>
  <r>
    <x v="10"/>
    <x v="22"/>
    <n v="2081.5"/>
  </r>
  <r>
    <x v="10"/>
    <x v="103"/>
    <n v="7104"/>
  </r>
  <r>
    <x v="10"/>
    <x v="104"/>
    <n v="2923"/>
  </r>
  <r>
    <x v="10"/>
    <x v="21"/>
    <n v="6383"/>
  </r>
  <r>
    <x v="10"/>
    <x v="105"/>
    <n v="3200.5"/>
  </r>
  <r>
    <x v="10"/>
    <x v="106"/>
    <n v="3478"/>
  </r>
  <r>
    <x v="10"/>
    <x v="41"/>
    <n v="7493"/>
  </r>
  <r>
    <x v="10"/>
    <x v="2"/>
    <n v="300"/>
  </r>
  <r>
    <x v="0"/>
    <x v="0"/>
    <n v="0"/>
  </r>
  <r>
    <x v="0"/>
    <x v="96"/>
    <n v="306"/>
  </r>
  <r>
    <x v="0"/>
    <x v="107"/>
    <n v="405"/>
  </r>
  <r>
    <x v="0"/>
    <x v="2"/>
    <n v="1500"/>
  </r>
  <r>
    <x v="13"/>
    <x v="0"/>
    <n v="0"/>
  </r>
  <r>
    <x v="13"/>
    <x v="108"/>
    <n v="11713"/>
  </r>
  <r>
    <x v="7"/>
    <x v="0"/>
    <n v="0"/>
  </r>
  <r>
    <x v="7"/>
    <x v="79"/>
    <n v="15750"/>
  </r>
  <r>
    <x v="7"/>
    <x v="0"/>
    <n v="0"/>
  </r>
  <r>
    <x v="7"/>
    <x v="109"/>
    <n v="15120"/>
  </r>
  <r>
    <x v="7"/>
    <x v="76"/>
    <n v="6048"/>
  </r>
  <r>
    <x v="7"/>
    <x v="110"/>
    <n v="8694"/>
  </r>
  <r>
    <x v="7"/>
    <x v="111"/>
    <n v="4536"/>
  </r>
  <r>
    <x v="7"/>
    <x v="74"/>
    <n v="3528"/>
  </r>
  <r>
    <x v="7"/>
    <x v="31"/>
    <n v="15120"/>
  </r>
  <r>
    <x v="7"/>
    <x v="79"/>
    <n v="12600"/>
  </r>
  <r>
    <x v="7"/>
    <x v="112"/>
    <n v="3276"/>
  </r>
  <r>
    <x v="7"/>
    <x v="80"/>
    <n v="1764"/>
  </r>
  <r>
    <x v="7"/>
    <x v="77"/>
    <n v="10080"/>
  </r>
  <r>
    <x v="7"/>
    <x v="113"/>
    <n v="4284"/>
  </r>
  <r>
    <x v="7"/>
    <x v="82"/>
    <n v="3780"/>
  </r>
  <r>
    <x v="7"/>
    <x v="85"/>
    <n v="5670"/>
  </r>
  <r>
    <x v="7"/>
    <x v="114"/>
    <n v="8855.5"/>
  </r>
  <r>
    <x v="7"/>
    <x v="115"/>
    <n v="4073.3"/>
  </r>
  <r>
    <x v="7"/>
    <x v="116"/>
    <n v="2656.5"/>
  </r>
  <r>
    <x v="7"/>
    <x v="117"/>
    <n v="3010.7"/>
  </r>
  <r>
    <x v="7"/>
    <x v="118"/>
    <n v="3542"/>
  </r>
  <r>
    <x v="0"/>
    <x v="0"/>
    <n v="0"/>
  </r>
  <r>
    <x v="0"/>
    <x v="13"/>
    <n v="30000"/>
  </r>
  <r>
    <x v="14"/>
    <x v="0"/>
    <n v="0"/>
  </r>
  <r>
    <x v="14"/>
    <x v="119"/>
    <n v="11400"/>
  </r>
  <r>
    <x v="14"/>
    <x v="76"/>
    <n v="61560"/>
  </r>
  <r>
    <x v="14"/>
    <x v="85"/>
    <n v="79800"/>
  </r>
  <r>
    <x v="14"/>
    <x v="81"/>
    <n v="9120"/>
  </r>
  <r>
    <x v="14"/>
    <x v="113"/>
    <n v="9690"/>
  </r>
  <r>
    <x v="14"/>
    <x v="77"/>
    <n v="98800"/>
  </r>
  <r>
    <x v="14"/>
    <x v="32"/>
    <n v="39900"/>
  </r>
  <r>
    <x v="14"/>
    <x v="110"/>
    <n v="78660"/>
  </r>
  <r>
    <x v="14"/>
    <x v="79"/>
    <n v="118750"/>
  </r>
  <r>
    <x v="14"/>
    <x v="74"/>
    <n v="47880"/>
  </r>
  <r>
    <x v="14"/>
    <x v="82"/>
    <n v="51300"/>
  </r>
  <r>
    <x v="14"/>
    <x v="120"/>
    <n v="58140"/>
  </r>
  <r>
    <x v="12"/>
    <x v="0"/>
    <n v="0"/>
  </r>
  <r>
    <x v="12"/>
    <x v="108"/>
    <n v="56858"/>
  </r>
  <r>
    <x v="4"/>
    <x v="0"/>
    <n v="0"/>
  </r>
  <r>
    <x v="4"/>
    <x v="121"/>
    <n v="1306.6199999999999"/>
  </r>
  <r>
    <x v="4"/>
    <x v="122"/>
    <n v="6110.37"/>
  </r>
  <r>
    <x v="4"/>
    <x v="123"/>
    <n v="1383.48"/>
  </r>
  <r>
    <x v="4"/>
    <x v="124"/>
    <n v="2223.4499999999998"/>
  </r>
  <r>
    <x v="4"/>
    <x v="125"/>
    <n v="1076.04"/>
  </r>
  <r>
    <x v="4"/>
    <x v="99"/>
    <n v="3409.29"/>
  </r>
  <r>
    <x v="4"/>
    <x v="126"/>
    <n v="1229.76"/>
  </r>
  <r>
    <x v="4"/>
    <x v="127"/>
    <n v="2152.08"/>
  </r>
  <r>
    <x v="4"/>
    <x v="128"/>
    <n v="2075.2199999999998"/>
  </r>
  <r>
    <x v="4"/>
    <x v="129"/>
    <n v="2228.94"/>
  </r>
  <r>
    <x v="4"/>
    <x v="130"/>
    <n v="2305.8000000000002"/>
  </r>
  <r>
    <x v="4"/>
    <x v="131"/>
    <n v="11638.8"/>
  </r>
  <r>
    <x v="4"/>
    <x v="132"/>
    <n v="6401.34"/>
  </r>
  <r>
    <x v="4"/>
    <x v="0"/>
    <n v="0"/>
  </r>
  <r>
    <x v="4"/>
    <x v="133"/>
    <n v="11040.12"/>
  </r>
  <r>
    <x v="4"/>
    <x v="126"/>
    <n v="1336.32"/>
  </r>
  <r>
    <x v="0"/>
    <x v="0"/>
    <n v="0"/>
  </r>
  <r>
    <x v="0"/>
    <x v="13"/>
    <n v="9000"/>
  </r>
  <r>
    <x v="7"/>
    <x v="0"/>
    <n v="0"/>
  </r>
  <r>
    <x v="7"/>
    <x v="84"/>
    <n v="13230"/>
  </r>
  <r>
    <x v="7"/>
    <x v="77"/>
    <n v="2520"/>
  </r>
  <r>
    <x v="7"/>
    <x v="74"/>
    <n v="7056"/>
  </r>
  <r>
    <x v="7"/>
    <x v="110"/>
    <n v="8694"/>
  </r>
  <r>
    <x v="7"/>
    <x v="30"/>
    <n v="10080"/>
  </r>
  <r>
    <x v="7"/>
    <x v="83"/>
    <n v="11340"/>
  </r>
  <r>
    <x v="7"/>
    <x v="32"/>
    <n v="5292"/>
  </r>
  <r>
    <x v="7"/>
    <x v="134"/>
    <n v="4788"/>
  </r>
  <r>
    <x v="7"/>
    <x v="86"/>
    <n v="22500"/>
  </r>
  <r>
    <x v="7"/>
    <x v="87"/>
    <n v="31625"/>
  </r>
  <r>
    <x v="7"/>
    <x v="88"/>
    <n v="21875"/>
  </r>
  <r>
    <x v="15"/>
    <x v="0"/>
    <n v="0"/>
  </r>
  <r>
    <x v="15"/>
    <x v="89"/>
    <n v="33994"/>
  </r>
  <r>
    <x v="15"/>
    <x v="2"/>
    <n v="1000"/>
  </r>
  <r>
    <x v="4"/>
    <x v="0"/>
    <n v="0"/>
  </r>
  <r>
    <x v="4"/>
    <x v="135"/>
    <n v="54513"/>
  </r>
  <r>
    <x v="4"/>
    <x v="136"/>
    <n v="52650"/>
  </r>
  <r>
    <x v="4"/>
    <x v="137"/>
    <n v="27270"/>
  </r>
  <r>
    <x v="4"/>
    <x v="138"/>
    <n v="23760"/>
  </r>
  <r>
    <x v="4"/>
    <x v="139"/>
    <n v="3304.8"/>
  </r>
  <r>
    <x v="4"/>
    <x v="140"/>
    <n v="3144.2"/>
  </r>
  <r>
    <x v="4"/>
    <x v="141"/>
    <n v="3672"/>
  </r>
  <r>
    <x v="4"/>
    <x v="142"/>
    <n v="275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1:B222" firstHeaderRow="1" firstDataRow="1" firstDataCol="1"/>
  <pivotFields count="3">
    <pivotField axis="axisRow" showAll="0">
      <items count="17">
        <item x="13"/>
        <item x="7"/>
        <item x="8"/>
        <item x="1"/>
        <item x="6"/>
        <item x="12"/>
        <item x="9"/>
        <item x="15"/>
        <item x="5"/>
        <item x="2"/>
        <item x="10"/>
        <item x="0"/>
        <item x="4"/>
        <item x="11"/>
        <item x="3"/>
        <item x="14"/>
        <item t="default"/>
      </items>
    </pivotField>
    <pivotField axis="axisRow" showAll="0">
      <items count="144">
        <item x="0"/>
        <item x="40"/>
        <item x="37"/>
        <item x="38"/>
        <item x="39"/>
        <item x="36"/>
        <item x="1"/>
        <item x="92"/>
        <item x="29"/>
        <item x="23"/>
        <item x="27"/>
        <item x="25"/>
        <item x="24"/>
        <item x="28"/>
        <item x="26"/>
        <item x="95"/>
        <item x="96"/>
        <item x="33"/>
        <item x="66"/>
        <item x="97"/>
        <item x="94"/>
        <item x="98"/>
        <item x="91"/>
        <item x="49"/>
        <item x="71"/>
        <item x="122"/>
        <item x="132"/>
        <item x="99"/>
        <item x="128"/>
        <item x="127"/>
        <item x="129"/>
        <item x="130"/>
        <item x="7"/>
        <item x="8"/>
        <item x="131"/>
        <item x="10"/>
        <item x="9"/>
        <item x="4"/>
        <item x="5"/>
        <item x="6"/>
        <item x="100"/>
        <item x="133"/>
        <item x="125"/>
        <item x="124"/>
        <item x="126"/>
        <item x="121"/>
        <item x="123"/>
        <item x="108"/>
        <item x="65"/>
        <item x="54"/>
        <item x="2"/>
        <item x="60"/>
        <item x="59"/>
        <item x="58"/>
        <item x="55"/>
        <item x="35"/>
        <item x="3"/>
        <item x="67"/>
        <item x="56"/>
        <item x="57"/>
        <item x="73"/>
        <item x="72"/>
        <item x="70"/>
        <item x="89"/>
        <item x="69"/>
        <item x="68"/>
        <item x="64"/>
        <item x="13"/>
        <item x="62"/>
        <item x="15"/>
        <item x="11"/>
        <item x="12"/>
        <item x="14"/>
        <item x="61"/>
        <item x="34"/>
        <item x="63"/>
        <item x="107"/>
        <item x="52"/>
        <item x="50"/>
        <item x="51"/>
        <item x="90"/>
        <item x="53"/>
        <item x="93"/>
        <item x="119"/>
        <item x="48"/>
        <item x="101"/>
        <item x="76"/>
        <item x="16"/>
        <item x="43"/>
        <item x="86"/>
        <item x="87"/>
        <item x="88"/>
        <item x="112"/>
        <item x="140"/>
        <item x="80"/>
        <item x="45"/>
        <item x="19"/>
        <item x="85"/>
        <item x="116"/>
        <item x="81"/>
        <item x="141"/>
        <item x="17"/>
        <item x="47"/>
        <item x="113"/>
        <item x="117"/>
        <item x="111"/>
        <item x="134"/>
        <item x="20"/>
        <item x="102"/>
        <item x="77"/>
        <item x="118"/>
        <item x="32"/>
        <item x="22"/>
        <item x="110"/>
        <item x="115"/>
        <item x="31"/>
        <item x="79"/>
        <item x="114"/>
        <item x="46"/>
        <item x="18"/>
        <item x="103"/>
        <item x="74"/>
        <item x="44"/>
        <item x="82"/>
        <item x="104"/>
        <item x="75"/>
        <item x="120"/>
        <item x="21"/>
        <item x="105"/>
        <item x="84"/>
        <item x="42"/>
        <item x="106"/>
        <item x="30"/>
        <item x="41"/>
        <item x="138"/>
        <item x="83"/>
        <item x="78"/>
        <item x="137"/>
        <item x="109"/>
        <item x="142"/>
        <item x="136"/>
        <item x="135"/>
        <item x="139"/>
        <item t="default"/>
      </items>
    </pivotField>
    <pivotField dataField="1" showAll="0"/>
  </pivotFields>
  <rowFields count="2">
    <field x="0"/>
    <field x="1"/>
  </rowFields>
  <rowItems count="221">
    <i>
      <x/>
    </i>
    <i r="1">
      <x/>
    </i>
    <i r="1">
      <x v="47"/>
    </i>
    <i>
      <x v="1"/>
    </i>
    <i r="1">
      <x/>
    </i>
    <i r="1">
      <x v="86"/>
    </i>
    <i r="1">
      <x v="89"/>
    </i>
    <i r="1">
      <x v="90"/>
    </i>
    <i r="1">
      <x v="91"/>
    </i>
    <i r="1">
      <x v="92"/>
    </i>
    <i r="1">
      <x v="94"/>
    </i>
    <i r="1">
      <x v="97"/>
    </i>
    <i r="1">
      <x v="98"/>
    </i>
    <i r="1">
      <x v="99"/>
    </i>
    <i r="1">
      <x v="103"/>
    </i>
    <i r="1">
      <x v="104"/>
    </i>
    <i r="1">
      <x v="105"/>
    </i>
    <i r="1">
      <x v="106"/>
    </i>
    <i r="1">
      <x v="109"/>
    </i>
    <i r="1">
      <x v="110"/>
    </i>
    <i r="1">
      <x v="111"/>
    </i>
    <i r="1">
      <x v="113"/>
    </i>
    <i r="1">
      <x v="114"/>
    </i>
    <i r="1">
      <x v="115"/>
    </i>
    <i r="1">
      <x v="116"/>
    </i>
    <i r="1">
      <x v="117"/>
    </i>
    <i r="1">
      <x v="121"/>
    </i>
    <i r="1">
      <x v="123"/>
    </i>
    <i r="1">
      <x v="125"/>
    </i>
    <i r="1">
      <x v="129"/>
    </i>
    <i r="1">
      <x v="132"/>
    </i>
    <i r="1">
      <x v="135"/>
    </i>
    <i r="1">
      <x v="136"/>
    </i>
    <i r="1">
      <x v="138"/>
    </i>
    <i>
      <x v="2"/>
    </i>
    <i r="1">
      <x/>
    </i>
    <i r="1">
      <x v="50"/>
    </i>
    <i>
      <x v="3"/>
    </i>
    <i r="1">
      <x/>
    </i>
    <i r="1">
      <x v="37"/>
    </i>
    <i r="1">
      <x v="38"/>
    </i>
    <i r="1">
      <x v="39"/>
    </i>
    <i r="1">
      <x v="61"/>
    </i>
    <i r="1">
      <x v="63"/>
    </i>
    <i r="1">
      <x v="64"/>
    </i>
    <i>
      <x v="4"/>
    </i>
    <i r="1">
      <x/>
    </i>
    <i r="1">
      <x v="62"/>
    </i>
    <i r="1">
      <x v="64"/>
    </i>
    <i r="1">
      <x v="65"/>
    </i>
    <i>
      <x v="5"/>
    </i>
    <i r="1">
      <x/>
    </i>
    <i r="1">
      <x v="14"/>
    </i>
    <i r="1">
      <x v="15"/>
    </i>
    <i r="1">
      <x v="16"/>
    </i>
    <i r="1">
      <x v="19"/>
    </i>
    <i r="1">
      <x v="20"/>
    </i>
    <i r="1">
      <x v="21"/>
    </i>
    <i r="1">
      <x v="27"/>
    </i>
    <i r="1">
      <x v="40"/>
    </i>
    <i r="1">
      <x v="47"/>
    </i>
    <i r="1">
      <x v="80"/>
    </i>
    <i>
      <x v="6"/>
    </i>
    <i r="1">
      <x/>
    </i>
    <i r="1">
      <x v="80"/>
    </i>
    <i>
      <x v="7"/>
    </i>
    <i r="1">
      <x/>
    </i>
    <i r="1">
      <x v="50"/>
    </i>
    <i r="1">
      <x v="63"/>
    </i>
    <i>
      <x v="8"/>
    </i>
    <i r="1">
      <x/>
    </i>
    <i r="1">
      <x v="50"/>
    </i>
    <i r="1">
      <x v="84"/>
    </i>
    <i r="1">
      <x v="88"/>
    </i>
    <i r="1">
      <x v="95"/>
    </i>
    <i r="1">
      <x v="96"/>
    </i>
    <i r="1">
      <x v="102"/>
    </i>
    <i r="1">
      <x v="107"/>
    </i>
    <i r="1">
      <x v="112"/>
    </i>
    <i r="1">
      <x v="118"/>
    </i>
    <i r="1">
      <x v="119"/>
    </i>
    <i r="1">
      <x v="122"/>
    </i>
    <i r="1">
      <x v="127"/>
    </i>
    <i r="1">
      <x v="130"/>
    </i>
    <i r="1">
      <x v="133"/>
    </i>
    <i>
      <x v="9"/>
    </i>
    <i r="1">
      <x/>
    </i>
    <i r="1">
      <x v="50"/>
    </i>
    <i r="1">
      <x v="87"/>
    </i>
    <i r="1">
      <x v="96"/>
    </i>
    <i r="1">
      <x v="101"/>
    </i>
    <i r="1">
      <x v="107"/>
    </i>
    <i r="1">
      <x v="112"/>
    </i>
    <i r="1">
      <x v="119"/>
    </i>
    <i r="1">
      <x v="127"/>
    </i>
    <i>
      <x v="10"/>
    </i>
    <i r="1">
      <x/>
    </i>
    <i r="1">
      <x v="50"/>
    </i>
    <i r="1">
      <x v="85"/>
    </i>
    <i r="1">
      <x v="88"/>
    </i>
    <i r="1">
      <x v="90"/>
    </i>
    <i r="1">
      <x v="96"/>
    </i>
    <i r="1">
      <x v="102"/>
    </i>
    <i r="1">
      <x v="107"/>
    </i>
    <i r="1">
      <x v="108"/>
    </i>
    <i r="1">
      <x v="112"/>
    </i>
    <i r="1">
      <x v="120"/>
    </i>
    <i r="1">
      <x v="124"/>
    </i>
    <i r="1">
      <x v="127"/>
    </i>
    <i r="1">
      <x v="128"/>
    </i>
    <i r="1">
      <x v="131"/>
    </i>
    <i r="1">
      <x v="133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2"/>
    </i>
    <i r="1">
      <x v="16"/>
    </i>
    <i r="1">
      <x v="17"/>
    </i>
    <i r="1">
      <x v="18"/>
    </i>
    <i r="1">
      <x v="22"/>
    </i>
    <i r="1">
      <x v="23"/>
    </i>
    <i r="1">
      <x v="24"/>
    </i>
    <i r="1">
      <x v="32"/>
    </i>
    <i r="1">
      <x v="33"/>
    </i>
    <i r="1">
      <x v="35"/>
    </i>
    <i r="1">
      <x v="36"/>
    </i>
    <i r="1">
      <x v="39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1"/>
    </i>
    <i r="1">
      <x v="90"/>
    </i>
    <i>
      <x v="12"/>
    </i>
    <i r="1">
      <x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4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50"/>
    </i>
    <i r="1">
      <x v="93"/>
    </i>
    <i r="1">
      <x v="100"/>
    </i>
    <i r="1">
      <x v="111"/>
    </i>
    <i r="1">
      <x v="115"/>
    </i>
    <i r="1">
      <x v="132"/>
    </i>
    <i r="1">
      <x v="134"/>
    </i>
    <i r="1">
      <x v="137"/>
    </i>
    <i r="1">
      <x v="139"/>
    </i>
    <i r="1">
      <x v="140"/>
    </i>
    <i r="1">
      <x v="141"/>
    </i>
    <i r="1">
      <x v="142"/>
    </i>
    <i>
      <x v="13"/>
    </i>
    <i r="1">
      <x/>
    </i>
    <i r="1">
      <x v="82"/>
    </i>
    <i r="1">
      <x v="91"/>
    </i>
    <i>
      <x v="14"/>
    </i>
    <i r="1">
      <x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50"/>
    </i>
    <i>
      <x v="15"/>
    </i>
    <i r="1">
      <x/>
    </i>
    <i r="1">
      <x v="83"/>
    </i>
    <i r="1">
      <x v="86"/>
    </i>
    <i r="1">
      <x v="97"/>
    </i>
    <i r="1">
      <x v="99"/>
    </i>
    <i r="1">
      <x v="103"/>
    </i>
    <i r="1">
      <x v="109"/>
    </i>
    <i r="1">
      <x v="111"/>
    </i>
    <i r="1">
      <x v="113"/>
    </i>
    <i r="1">
      <x v="116"/>
    </i>
    <i r="1">
      <x v="121"/>
    </i>
    <i r="1">
      <x v="123"/>
    </i>
    <i r="1">
      <x v="126"/>
    </i>
    <i t="grand">
      <x/>
    </i>
  </rowItems>
  <colItems count="1">
    <i/>
  </colItems>
  <dataFields count="1">
    <dataField name="Сумма по полю Сумма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8"/>
  <sheetViews>
    <sheetView tabSelected="1" workbookViewId="0"/>
  </sheetViews>
  <sheetFormatPr defaultRowHeight="15" x14ac:dyDescent="0.25"/>
  <cols>
    <col min="1" max="1" width="2.42578125" style="1" customWidth="1"/>
    <col min="2" max="2" width="42.85546875" style="1" customWidth="1"/>
    <col min="3" max="3" width="16.85546875" style="1" customWidth="1"/>
    <col min="4" max="4" width="12.7109375" style="1" customWidth="1"/>
    <col min="5" max="5" width="10.28515625" style="1" customWidth="1"/>
    <col min="6" max="6" width="10.5703125" style="1" customWidth="1"/>
    <col min="7" max="8" width="9.140625" style="1"/>
    <col min="9" max="9" width="27.85546875" style="1" customWidth="1"/>
    <col min="10" max="10" width="12" style="1" customWidth="1"/>
    <col min="11" max="11" width="26.140625" style="1" customWidth="1"/>
    <col min="12" max="16384" width="9.140625" style="1"/>
  </cols>
  <sheetData>
    <row r="1" spans="2:12" ht="15.75" x14ac:dyDescent="0.25">
      <c r="B1" s="2" t="s">
        <v>0</v>
      </c>
      <c r="C1" s="2"/>
    </row>
    <row r="3" spans="2:12" x14ac:dyDescent="0.25">
      <c r="B3" s="3" t="s">
        <v>1</v>
      </c>
      <c r="C3" s="4" t="s">
        <v>2</v>
      </c>
      <c r="D3" s="4"/>
      <c r="E3" s="4" t="s">
        <v>3</v>
      </c>
      <c r="F3" s="4"/>
    </row>
    <row r="4" spans="2:12" x14ac:dyDescent="0.25">
      <c r="B4" s="3" t="s">
        <v>4</v>
      </c>
      <c r="C4" s="5" t="s">
        <v>5</v>
      </c>
      <c r="D4" s="5" t="s">
        <v>6</v>
      </c>
      <c r="E4" s="5" t="s">
        <v>7</v>
      </c>
      <c r="F4" s="5" t="s">
        <v>8</v>
      </c>
      <c r="I4" s="6" t="s">
        <v>9</v>
      </c>
      <c r="J4" s="6" t="s">
        <v>2</v>
      </c>
      <c r="K4" s="6" t="s">
        <v>4</v>
      </c>
      <c r="L4" s="6" t="s">
        <v>8</v>
      </c>
    </row>
    <row r="5" spans="2:12" x14ac:dyDescent="0.25">
      <c r="B5" s="7" t="s">
        <v>10</v>
      </c>
      <c r="C5" s="8" t="s">
        <v>11</v>
      </c>
      <c r="D5" s="8"/>
      <c r="E5" s="9" t="s">
        <v>12</v>
      </c>
      <c r="F5" s="9"/>
      <c r="H5" s="1" t="str">
        <f>IF(LEFTB(B5,11)="Расх. накл.","н","т")</f>
        <v>н</v>
      </c>
      <c r="I5" s="1" t="str">
        <f>IF($H5="н",$B5,I4)</f>
        <v>Расх. накл. А-00000018 (10.09.14)</v>
      </c>
      <c r="J5" s="1" t="str">
        <f>IF($H5="н",$C5,J4)</f>
        <v>Розница</v>
      </c>
      <c r="K5" s="1" t="str">
        <f>IF($H5="н","",$B5)</f>
        <v/>
      </c>
      <c r="L5" s="1">
        <f>IF($H5="н",0,VALUE(SUBSTITUTE($F5,".",",")))</f>
        <v>0</v>
      </c>
    </row>
    <row r="6" spans="2:12" x14ac:dyDescent="0.25">
      <c r="B6" s="10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H6" s="1" t="str">
        <f t="shared" ref="H6:H69" si="0">IF(LEFTB(B6,11)="Расх. накл.","н","т")</f>
        <v>т</v>
      </c>
      <c r="I6" s="1" t="str">
        <f t="shared" ref="I6:I69" si="1">IF($H6="н",$B6,I5)</f>
        <v>Расх. накл. А-00000018 (10.09.14)</v>
      </c>
      <c r="J6" s="1" t="str">
        <f t="shared" ref="J6:J69" si="2">IF($H6="н",$C6,J5)</f>
        <v>Розница</v>
      </c>
      <c r="K6" s="1" t="str">
        <f t="shared" ref="K6:K69" si="3">IF($H6="н","",$B6)</f>
        <v xml:space="preserve">    6005 RAL Профнастил зеленый</v>
      </c>
      <c r="L6" s="1">
        <f t="shared" ref="L6:L69" si="4">IF($H6="н",0,VALUE(SUBSTITUTE($F6,".",",")))</f>
        <v>18998</v>
      </c>
    </row>
    <row r="7" spans="2:12" x14ac:dyDescent="0.25">
      <c r="B7" s="10" t="s">
        <v>18</v>
      </c>
      <c r="C7" s="11" t="s">
        <v>19</v>
      </c>
      <c r="D7" s="11" t="s">
        <v>20</v>
      </c>
      <c r="E7" s="11" t="s">
        <v>21</v>
      </c>
      <c r="F7" s="11" t="s">
        <v>21</v>
      </c>
      <c r="H7" s="1" t="str">
        <f t="shared" si="0"/>
        <v>т</v>
      </c>
      <c r="I7" s="1" t="str">
        <f t="shared" si="1"/>
        <v>Расх. накл. А-00000018 (10.09.14)</v>
      </c>
      <c r="J7" s="1" t="str">
        <f t="shared" si="2"/>
        <v>Розница</v>
      </c>
      <c r="K7" s="1" t="str">
        <f t="shared" si="3"/>
        <v xml:space="preserve">    Доставка товара</v>
      </c>
      <c r="L7" s="1">
        <f t="shared" si="4"/>
        <v>400</v>
      </c>
    </row>
    <row r="8" spans="2:12" x14ac:dyDescent="0.25">
      <c r="B8" s="7" t="s">
        <v>22</v>
      </c>
      <c r="C8" s="8" t="s">
        <v>11</v>
      </c>
      <c r="D8" s="8"/>
      <c r="E8" s="9" t="s">
        <v>23</v>
      </c>
      <c r="F8" s="9"/>
      <c r="H8" s="1" t="str">
        <f t="shared" si="0"/>
        <v>н</v>
      </c>
      <c r="I8" s="1" t="str">
        <f t="shared" si="1"/>
        <v>Расх. накл. А-00000017 (10.09.14)</v>
      </c>
      <c r="J8" s="1" t="str">
        <f t="shared" si="2"/>
        <v>Розница</v>
      </c>
      <c r="K8" s="1" t="str">
        <f t="shared" si="3"/>
        <v/>
      </c>
      <c r="L8" s="1">
        <f t="shared" si="4"/>
        <v>0</v>
      </c>
    </row>
    <row r="9" spans="2:12" x14ac:dyDescent="0.25">
      <c r="B9" s="10" t="s">
        <v>24</v>
      </c>
      <c r="C9" s="11" t="s">
        <v>25</v>
      </c>
      <c r="D9" s="11" t="s">
        <v>15</v>
      </c>
      <c r="E9" s="11" t="s">
        <v>26</v>
      </c>
      <c r="F9" s="11" t="s">
        <v>27</v>
      </c>
      <c r="H9" s="1" t="str">
        <f t="shared" si="0"/>
        <v>т</v>
      </c>
      <c r="I9" s="1" t="str">
        <f t="shared" si="1"/>
        <v>Расх. накл. А-00000017 (10.09.14)</v>
      </c>
      <c r="J9" s="1" t="str">
        <f t="shared" si="2"/>
        <v>Розница</v>
      </c>
      <c r="K9" s="1" t="str">
        <f t="shared" si="3"/>
        <v xml:space="preserve">    Мет.черепица коричн. RAL 8017</v>
      </c>
      <c r="L9" s="1">
        <f t="shared" si="4"/>
        <v>7670</v>
      </c>
    </row>
    <row r="10" spans="2:12" x14ac:dyDescent="0.25">
      <c r="B10" s="10" t="s">
        <v>18</v>
      </c>
      <c r="C10" s="11" t="s">
        <v>19</v>
      </c>
      <c r="D10" s="11" t="s">
        <v>20</v>
      </c>
      <c r="E10" s="11" t="s">
        <v>28</v>
      </c>
      <c r="F10" s="11" t="s">
        <v>28</v>
      </c>
      <c r="H10" s="1" t="str">
        <f t="shared" si="0"/>
        <v>т</v>
      </c>
      <c r="I10" s="1" t="str">
        <f t="shared" si="1"/>
        <v>Расх. накл. А-00000017 (10.09.14)</v>
      </c>
      <c r="J10" s="1" t="str">
        <f t="shared" si="2"/>
        <v>Розница</v>
      </c>
      <c r="K10" s="1" t="str">
        <f t="shared" si="3"/>
        <v xml:space="preserve">    Доставка товара</v>
      </c>
      <c r="L10" s="1">
        <f t="shared" si="4"/>
        <v>980</v>
      </c>
    </row>
    <row r="11" spans="2:12" x14ac:dyDescent="0.25">
      <c r="B11" s="7" t="s">
        <v>29</v>
      </c>
      <c r="C11" s="8" t="s">
        <v>30</v>
      </c>
      <c r="D11" s="8"/>
      <c r="E11" s="9" t="s">
        <v>31</v>
      </c>
      <c r="F11" s="9"/>
      <c r="H11" s="1" t="str">
        <f t="shared" si="0"/>
        <v>н</v>
      </c>
      <c r="I11" s="1" t="str">
        <f t="shared" si="1"/>
        <v>Расх. накл. А-00000019 (10.09.14)</v>
      </c>
      <c r="J11" s="1" t="str">
        <f t="shared" si="2"/>
        <v>Евро</v>
      </c>
      <c r="K11" s="1" t="str">
        <f t="shared" si="3"/>
        <v/>
      </c>
      <c r="L11" s="1">
        <f t="shared" si="4"/>
        <v>0</v>
      </c>
    </row>
    <row r="12" spans="2:12" x14ac:dyDescent="0.25">
      <c r="B12" s="10" t="s">
        <v>32</v>
      </c>
      <c r="C12" s="11" t="s">
        <v>33</v>
      </c>
      <c r="D12" s="11" t="s">
        <v>34</v>
      </c>
      <c r="E12" s="11" t="s">
        <v>35</v>
      </c>
      <c r="F12" s="11" t="s">
        <v>36</v>
      </c>
      <c r="H12" s="1" t="str">
        <f t="shared" si="0"/>
        <v>т</v>
      </c>
      <c r="I12" s="1" t="str">
        <f t="shared" si="1"/>
        <v>Расх. накл. А-00000019 (10.09.14)</v>
      </c>
      <c r="J12" s="1" t="str">
        <f t="shared" si="2"/>
        <v>Евро</v>
      </c>
      <c r="K12" s="1" t="str">
        <f t="shared" si="3"/>
        <v xml:space="preserve">    9003 RAL констр. 245мм белый</v>
      </c>
      <c r="L12" s="1">
        <f t="shared" si="4"/>
        <v>1101.52</v>
      </c>
    </row>
    <row r="13" spans="2:12" x14ac:dyDescent="0.25">
      <c r="B13" s="10" t="s">
        <v>37</v>
      </c>
      <c r="C13" s="11" t="s">
        <v>38</v>
      </c>
      <c r="D13" s="11" t="s">
        <v>34</v>
      </c>
      <c r="E13" s="11" t="s">
        <v>39</v>
      </c>
      <c r="F13" s="11" t="s">
        <v>40</v>
      </c>
      <c r="H13" s="1" t="str">
        <f t="shared" si="0"/>
        <v>т</v>
      </c>
      <c r="I13" s="1" t="str">
        <f t="shared" si="1"/>
        <v>Расх. накл. А-00000019 (10.09.14)</v>
      </c>
      <c r="J13" s="1" t="str">
        <f t="shared" si="2"/>
        <v>Евро</v>
      </c>
      <c r="K13" s="1" t="str">
        <f t="shared" si="3"/>
        <v xml:space="preserve">    9003 RAL констр. 285мм белый</v>
      </c>
      <c r="L13" s="1">
        <f t="shared" si="4"/>
        <v>2302.48</v>
      </c>
    </row>
    <row r="14" spans="2:12" x14ac:dyDescent="0.25">
      <c r="B14" s="7" t="s">
        <v>41</v>
      </c>
      <c r="C14" s="8" t="s">
        <v>11</v>
      </c>
      <c r="D14" s="8"/>
      <c r="E14" s="9" t="s">
        <v>42</v>
      </c>
      <c r="F14" s="9"/>
      <c r="H14" s="1" t="str">
        <f t="shared" si="0"/>
        <v>н</v>
      </c>
      <c r="I14" s="1" t="str">
        <f t="shared" si="1"/>
        <v>Расх. накл. А-00000014 (11.09.14)</v>
      </c>
      <c r="J14" s="1" t="str">
        <f t="shared" si="2"/>
        <v>Розница</v>
      </c>
      <c r="K14" s="1" t="str">
        <f t="shared" si="3"/>
        <v/>
      </c>
      <c r="L14" s="1">
        <f t="shared" si="4"/>
        <v>0</v>
      </c>
    </row>
    <row r="15" spans="2:12" x14ac:dyDescent="0.25">
      <c r="B15" s="10" t="s">
        <v>43</v>
      </c>
      <c r="C15" s="11" t="s">
        <v>44</v>
      </c>
      <c r="D15" s="11" t="s">
        <v>34</v>
      </c>
      <c r="E15" s="11" t="s">
        <v>45</v>
      </c>
      <c r="F15" s="11" t="s">
        <v>46</v>
      </c>
      <c r="H15" s="1" t="str">
        <f t="shared" si="0"/>
        <v>т</v>
      </c>
      <c r="I15" s="1" t="str">
        <f t="shared" si="1"/>
        <v>Расх. накл. А-00000014 (11.09.14)</v>
      </c>
      <c r="J15" s="1" t="str">
        <f t="shared" si="2"/>
        <v>Розница</v>
      </c>
      <c r="K15" s="1" t="str">
        <f t="shared" si="3"/>
        <v xml:space="preserve">    9003 RAL констр. 345мм белый</v>
      </c>
      <c r="L15" s="1">
        <f t="shared" si="4"/>
        <v>276</v>
      </c>
    </row>
    <row r="16" spans="2:12" x14ac:dyDescent="0.25">
      <c r="B16" s="10" t="s">
        <v>47</v>
      </c>
      <c r="C16" s="11" t="s">
        <v>48</v>
      </c>
      <c r="D16" s="11" t="s">
        <v>34</v>
      </c>
      <c r="E16" s="11" t="s">
        <v>49</v>
      </c>
      <c r="F16" s="11" t="s">
        <v>50</v>
      </c>
      <c r="H16" s="1" t="str">
        <f t="shared" si="0"/>
        <v>т</v>
      </c>
      <c r="I16" s="1" t="str">
        <f t="shared" si="1"/>
        <v>Расх. накл. А-00000014 (11.09.14)</v>
      </c>
      <c r="J16" s="1" t="str">
        <f t="shared" si="2"/>
        <v>Розница</v>
      </c>
      <c r="K16" s="1" t="str">
        <f t="shared" si="3"/>
        <v xml:space="preserve">    9003 RAL констр. 155мм белый</v>
      </c>
      <c r="L16" s="1">
        <f t="shared" si="4"/>
        <v>437.75</v>
      </c>
    </row>
    <row r="17" spans="2:12" x14ac:dyDescent="0.25">
      <c r="B17" s="10" t="s">
        <v>51</v>
      </c>
      <c r="C17" s="11" t="s">
        <v>52</v>
      </c>
      <c r="D17" s="11" t="s">
        <v>34</v>
      </c>
      <c r="E17" s="11" t="s">
        <v>53</v>
      </c>
      <c r="F17" s="11" t="s">
        <v>54</v>
      </c>
      <c r="H17" s="1" t="str">
        <f t="shared" si="0"/>
        <v>т</v>
      </c>
      <c r="I17" s="1" t="str">
        <f t="shared" si="1"/>
        <v>Расх. накл. А-00000014 (11.09.14)</v>
      </c>
      <c r="J17" s="1" t="str">
        <f t="shared" si="2"/>
        <v>Розница</v>
      </c>
      <c r="K17" s="1" t="str">
        <f t="shared" si="3"/>
        <v xml:space="preserve">    9003 RAL констр. 195мм белый</v>
      </c>
      <c r="L17" s="1">
        <f t="shared" si="4"/>
        <v>146.25</v>
      </c>
    </row>
    <row r="18" spans="2:12" x14ac:dyDescent="0.25">
      <c r="B18" s="10" t="s">
        <v>55</v>
      </c>
      <c r="C18" s="11" t="s">
        <v>44</v>
      </c>
      <c r="D18" s="11" t="s">
        <v>34</v>
      </c>
      <c r="E18" s="11" t="s">
        <v>56</v>
      </c>
      <c r="F18" s="11" t="s">
        <v>57</v>
      </c>
      <c r="H18" s="1" t="str">
        <f t="shared" si="0"/>
        <v>т</v>
      </c>
      <c r="I18" s="1" t="str">
        <f t="shared" si="1"/>
        <v>Расх. накл. А-00000014 (11.09.14)</v>
      </c>
      <c r="J18" s="1" t="str">
        <f t="shared" si="2"/>
        <v>Розница</v>
      </c>
      <c r="K18" s="1" t="str">
        <f t="shared" si="3"/>
        <v xml:space="preserve">    9003 RAL констр. 225мм белый</v>
      </c>
      <c r="L18" s="1">
        <f t="shared" si="4"/>
        <v>196</v>
      </c>
    </row>
    <row r="19" spans="2:12" x14ac:dyDescent="0.25">
      <c r="B19" s="10" t="s">
        <v>58</v>
      </c>
      <c r="C19" s="11" t="s">
        <v>44</v>
      </c>
      <c r="D19" s="11" t="s">
        <v>34</v>
      </c>
      <c r="E19" s="11" t="s">
        <v>59</v>
      </c>
      <c r="F19" s="11" t="s">
        <v>60</v>
      </c>
      <c r="H19" s="1" t="str">
        <f t="shared" si="0"/>
        <v>т</v>
      </c>
      <c r="I19" s="1" t="str">
        <f t="shared" si="1"/>
        <v>Расх. накл. А-00000014 (11.09.14)</v>
      </c>
      <c r="J19" s="1" t="str">
        <f t="shared" si="2"/>
        <v>Розница</v>
      </c>
      <c r="K19" s="1" t="str">
        <f t="shared" si="3"/>
        <v xml:space="preserve">    9003 RAL констр. 205мм белый</v>
      </c>
      <c r="L19" s="1">
        <f t="shared" si="4"/>
        <v>164</v>
      </c>
    </row>
    <row r="20" spans="2:12" x14ac:dyDescent="0.25">
      <c r="B20" s="7" t="s">
        <v>61</v>
      </c>
      <c r="C20" s="8" t="s">
        <v>11</v>
      </c>
      <c r="D20" s="8"/>
      <c r="E20" s="9" t="s">
        <v>62</v>
      </c>
      <c r="F20" s="9"/>
      <c r="H20" s="1" t="str">
        <f t="shared" si="0"/>
        <v>н</v>
      </c>
      <c r="I20" s="1" t="str">
        <f t="shared" si="1"/>
        <v>Расх. накл. А-00000026 (14.09.14)</v>
      </c>
      <c r="J20" s="1" t="str">
        <f t="shared" si="2"/>
        <v>Розница</v>
      </c>
      <c r="K20" s="1" t="str">
        <f t="shared" si="3"/>
        <v/>
      </c>
      <c r="L20" s="1">
        <f t="shared" si="4"/>
        <v>0</v>
      </c>
    </row>
    <row r="21" spans="2:12" x14ac:dyDescent="0.25">
      <c r="B21" s="10" t="s">
        <v>63</v>
      </c>
      <c r="C21" s="11" t="s">
        <v>19</v>
      </c>
      <c r="D21" s="11" t="s">
        <v>20</v>
      </c>
      <c r="E21" s="11" t="s">
        <v>64</v>
      </c>
      <c r="F21" s="11" t="s">
        <v>64</v>
      </c>
      <c r="H21" s="1" t="str">
        <f t="shared" si="0"/>
        <v>т</v>
      </c>
      <c r="I21" s="1" t="str">
        <f t="shared" si="1"/>
        <v>Расх. накл. А-00000026 (14.09.14)</v>
      </c>
      <c r="J21" s="1" t="str">
        <f t="shared" si="2"/>
        <v>Розница</v>
      </c>
      <c r="K21" s="1" t="str">
        <f t="shared" si="3"/>
        <v xml:space="preserve">    Работа Алексей Байков/бензин</v>
      </c>
      <c r="L21" s="1">
        <f t="shared" si="4"/>
        <v>1000</v>
      </c>
    </row>
    <row r="22" spans="2:12" x14ac:dyDescent="0.25">
      <c r="B22" s="10" t="s">
        <v>65</v>
      </c>
      <c r="C22" s="11" t="s">
        <v>19</v>
      </c>
      <c r="D22" s="11" t="s">
        <v>20</v>
      </c>
      <c r="E22" s="11" t="s">
        <v>66</v>
      </c>
      <c r="F22" s="11" t="s">
        <v>66</v>
      </c>
      <c r="H22" s="1" t="str">
        <f t="shared" si="0"/>
        <v>т</v>
      </c>
      <c r="I22" s="1" t="str">
        <f t="shared" si="1"/>
        <v>Расх. накл. А-00000026 (14.09.14)</v>
      </c>
      <c r="J22" s="1" t="str">
        <f t="shared" si="2"/>
        <v>Розница</v>
      </c>
      <c r="K22" s="1" t="str">
        <f t="shared" si="3"/>
        <v xml:space="preserve">    Работа бригады №2 Сергей,Саша</v>
      </c>
      <c r="L22" s="1">
        <f t="shared" si="4"/>
        <v>6000</v>
      </c>
    </row>
    <row r="23" spans="2:12" x14ac:dyDescent="0.25">
      <c r="B23" s="10" t="s">
        <v>67</v>
      </c>
      <c r="C23" s="11" t="s">
        <v>68</v>
      </c>
      <c r="D23" s="11" t="s">
        <v>20</v>
      </c>
      <c r="E23" s="11" t="s">
        <v>69</v>
      </c>
      <c r="F23" s="11" t="s">
        <v>70</v>
      </c>
      <c r="H23" s="1" t="str">
        <f t="shared" si="0"/>
        <v>т</v>
      </c>
      <c r="I23" s="1" t="str">
        <f t="shared" si="1"/>
        <v>Расх. накл. А-00000026 (14.09.14)</v>
      </c>
      <c r="J23" s="1" t="str">
        <f t="shared" si="2"/>
        <v>Розница</v>
      </c>
      <c r="K23" s="1" t="str">
        <f t="shared" si="3"/>
        <v xml:space="preserve">    Посредничество</v>
      </c>
      <c r="L23" s="1">
        <f t="shared" si="4"/>
        <v>5100</v>
      </c>
    </row>
    <row r="24" spans="2:12" x14ac:dyDescent="0.25">
      <c r="B24" s="10" t="s">
        <v>71</v>
      </c>
      <c r="C24" s="11" t="s">
        <v>68</v>
      </c>
      <c r="D24" s="11" t="s">
        <v>20</v>
      </c>
      <c r="E24" s="11" t="s">
        <v>72</v>
      </c>
      <c r="F24" s="11" t="s">
        <v>73</v>
      </c>
      <c r="H24" s="1" t="str">
        <f t="shared" si="0"/>
        <v>т</v>
      </c>
      <c r="I24" s="1" t="str">
        <f t="shared" si="1"/>
        <v>Расх. накл. А-00000026 (14.09.14)</v>
      </c>
      <c r="J24" s="1" t="str">
        <f t="shared" si="2"/>
        <v>Розница</v>
      </c>
      <c r="K24" s="1" t="str">
        <f t="shared" si="3"/>
        <v xml:space="preserve">    Работа Эдика</v>
      </c>
      <c r="L24" s="1">
        <f t="shared" si="4"/>
        <v>8100</v>
      </c>
    </row>
    <row r="25" spans="2:12" x14ac:dyDescent="0.25">
      <c r="B25" s="10" t="s">
        <v>74</v>
      </c>
      <c r="C25" s="11" t="s">
        <v>68</v>
      </c>
      <c r="D25" s="11" t="s">
        <v>20</v>
      </c>
      <c r="E25" s="11" t="s">
        <v>72</v>
      </c>
      <c r="F25" s="11" t="s">
        <v>73</v>
      </c>
      <c r="H25" s="1" t="str">
        <f t="shared" si="0"/>
        <v>т</v>
      </c>
      <c r="I25" s="1" t="str">
        <f t="shared" si="1"/>
        <v>Расх. накл. А-00000026 (14.09.14)</v>
      </c>
      <c r="J25" s="1" t="str">
        <f t="shared" si="2"/>
        <v>Розница</v>
      </c>
      <c r="K25" s="1" t="str">
        <f t="shared" si="3"/>
        <v xml:space="preserve">    Работа Алексей Байков</v>
      </c>
      <c r="L25" s="1">
        <f t="shared" si="4"/>
        <v>8100</v>
      </c>
    </row>
    <row r="26" spans="2:12" x14ac:dyDescent="0.25">
      <c r="B26" s="7" t="s">
        <v>75</v>
      </c>
      <c r="C26" s="8" t="s">
        <v>11</v>
      </c>
      <c r="D26" s="8"/>
      <c r="E26" s="9" t="s">
        <v>46</v>
      </c>
      <c r="F26" s="9"/>
      <c r="H26" s="1" t="str">
        <f t="shared" si="0"/>
        <v>н</v>
      </c>
      <c r="I26" s="1" t="str">
        <f t="shared" si="1"/>
        <v>Расх. накл. А-00000028 (15.09.14)</v>
      </c>
      <c r="J26" s="1" t="str">
        <f t="shared" si="2"/>
        <v>Розница</v>
      </c>
      <c r="K26" s="1" t="str">
        <f t="shared" si="3"/>
        <v/>
      </c>
      <c r="L26" s="1">
        <f t="shared" si="4"/>
        <v>0</v>
      </c>
    </row>
    <row r="27" spans="2:12" x14ac:dyDescent="0.25">
      <c r="B27" s="10" t="s">
        <v>43</v>
      </c>
      <c r="C27" s="11" t="s">
        <v>44</v>
      </c>
      <c r="D27" s="11" t="s">
        <v>34</v>
      </c>
      <c r="E27" s="11" t="s">
        <v>45</v>
      </c>
      <c r="F27" s="11" t="s">
        <v>46</v>
      </c>
      <c r="H27" s="1" t="str">
        <f t="shared" si="0"/>
        <v>т</v>
      </c>
      <c r="I27" s="1" t="str">
        <f t="shared" si="1"/>
        <v>Расх. накл. А-00000028 (15.09.14)</v>
      </c>
      <c r="J27" s="1" t="str">
        <f t="shared" si="2"/>
        <v>Розница</v>
      </c>
      <c r="K27" s="1" t="str">
        <f t="shared" si="3"/>
        <v xml:space="preserve">    9003 RAL констр. 345мм белый</v>
      </c>
      <c r="L27" s="1">
        <f t="shared" si="4"/>
        <v>276</v>
      </c>
    </row>
    <row r="28" spans="2:12" x14ac:dyDescent="0.25">
      <c r="B28" s="7" t="s">
        <v>76</v>
      </c>
      <c r="C28" s="8" t="s">
        <v>77</v>
      </c>
      <c r="D28" s="8"/>
      <c r="E28" s="9" t="s">
        <v>78</v>
      </c>
      <c r="F28" s="9"/>
      <c r="H28" s="1" t="str">
        <f t="shared" si="0"/>
        <v>н</v>
      </c>
      <c r="I28" s="1" t="str">
        <f t="shared" si="1"/>
        <v>Расх. накл. А-00000029 (17.09.14)</v>
      </c>
      <c r="J28" s="1" t="str">
        <f t="shared" si="2"/>
        <v xml:space="preserve">Остров </v>
      </c>
      <c r="K28" s="1" t="str">
        <f t="shared" si="3"/>
        <v/>
      </c>
      <c r="L28" s="1">
        <f t="shared" si="4"/>
        <v>0</v>
      </c>
    </row>
    <row r="29" spans="2:12" x14ac:dyDescent="0.25">
      <c r="B29" s="10" t="s">
        <v>79</v>
      </c>
      <c r="C29" s="11" t="s">
        <v>80</v>
      </c>
      <c r="D29" s="11" t="s">
        <v>34</v>
      </c>
      <c r="E29" s="11" t="s">
        <v>81</v>
      </c>
      <c r="F29" s="11" t="s">
        <v>82</v>
      </c>
      <c r="H29" s="1" t="str">
        <f t="shared" si="0"/>
        <v>т</v>
      </c>
      <c r="I29" s="1" t="str">
        <f t="shared" si="1"/>
        <v>Расх. накл. А-00000029 (17.09.14)</v>
      </c>
      <c r="J29" s="1" t="str">
        <f t="shared" si="2"/>
        <v xml:space="preserve">Остров </v>
      </c>
      <c r="K29" s="1" t="str">
        <f t="shared" si="3"/>
        <v xml:space="preserve">    Штрипс 124 белый</v>
      </c>
      <c r="L29" s="1">
        <f t="shared" si="4"/>
        <v>2294</v>
      </c>
    </row>
    <row r="30" spans="2:12" x14ac:dyDescent="0.25">
      <c r="B30" s="10" t="s">
        <v>83</v>
      </c>
      <c r="C30" s="11" t="s">
        <v>84</v>
      </c>
      <c r="D30" s="11" t="s">
        <v>34</v>
      </c>
      <c r="E30" s="11" t="s">
        <v>85</v>
      </c>
      <c r="F30" s="11" t="s">
        <v>86</v>
      </c>
      <c r="H30" s="1" t="str">
        <f t="shared" si="0"/>
        <v>т</v>
      </c>
      <c r="I30" s="1" t="str">
        <f t="shared" si="1"/>
        <v>Расх. накл. А-00000029 (17.09.14)</v>
      </c>
      <c r="J30" s="1" t="str">
        <f t="shared" si="2"/>
        <v xml:space="preserve">Остров </v>
      </c>
      <c r="K30" s="1" t="str">
        <f t="shared" si="3"/>
        <v xml:space="preserve">    Штрипс 164 белый</v>
      </c>
      <c r="L30" s="1">
        <f t="shared" si="4"/>
        <v>4551</v>
      </c>
    </row>
    <row r="31" spans="2:12" x14ac:dyDescent="0.25">
      <c r="B31" s="10" t="s">
        <v>87</v>
      </c>
      <c r="C31" s="11" t="s">
        <v>80</v>
      </c>
      <c r="D31" s="11" t="s">
        <v>34</v>
      </c>
      <c r="E31" s="11" t="s">
        <v>88</v>
      </c>
      <c r="F31" s="11" t="s">
        <v>89</v>
      </c>
      <c r="H31" s="1" t="str">
        <f t="shared" si="0"/>
        <v>т</v>
      </c>
      <c r="I31" s="1" t="str">
        <f t="shared" si="1"/>
        <v>Расх. накл. А-00000029 (17.09.14)</v>
      </c>
      <c r="J31" s="1" t="str">
        <f t="shared" si="2"/>
        <v xml:space="preserve">Остров </v>
      </c>
      <c r="K31" s="1" t="str">
        <f t="shared" si="3"/>
        <v xml:space="preserve">    Штрипс 255 белый</v>
      </c>
      <c r="L31" s="1">
        <f t="shared" si="4"/>
        <v>4717.5</v>
      </c>
    </row>
    <row r="32" spans="2:12" x14ac:dyDescent="0.25">
      <c r="B32" s="10" t="s">
        <v>90</v>
      </c>
      <c r="C32" s="11" t="s">
        <v>80</v>
      </c>
      <c r="D32" s="11" t="s">
        <v>34</v>
      </c>
      <c r="E32" s="11" t="s">
        <v>91</v>
      </c>
      <c r="F32" s="11" t="s">
        <v>92</v>
      </c>
      <c r="H32" s="1" t="str">
        <f t="shared" si="0"/>
        <v>т</v>
      </c>
      <c r="I32" s="1" t="str">
        <f t="shared" si="1"/>
        <v>Расх. накл. А-00000029 (17.09.14)</v>
      </c>
      <c r="J32" s="1" t="str">
        <f t="shared" si="2"/>
        <v xml:space="preserve">Остров </v>
      </c>
      <c r="K32" s="1" t="str">
        <f t="shared" si="3"/>
        <v xml:space="preserve">    Штрипс 145 белый</v>
      </c>
      <c r="L32" s="1">
        <f t="shared" si="4"/>
        <v>2682.5</v>
      </c>
    </row>
    <row r="33" spans="2:12" x14ac:dyDescent="0.25">
      <c r="B33" s="10" t="s">
        <v>93</v>
      </c>
      <c r="C33" s="11" t="s">
        <v>80</v>
      </c>
      <c r="D33" s="11" t="s">
        <v>34</v>
      </c>
      <c r="E33" s="11" t="s">
        <v>94</v>
      </c>
      <c r="F33" s="11" t="s">
        <v>95</v>
      </c>
      <c r="H33" s="1" t="str">
        <f t="shared" si="0"/>
        <v>т</v>
      </c>
      <c r="I33" s="1" t="str">
        <f t="shared" si="1"/>
        <v>Расх. накл. А-00000029 (17.09.14)</v>
      </c>
      <c r="J33" s="1" t="str">
        <f t="shared" si="2"/>
        <v xml:space="preserve">Остров </v>
      </c>
      <c r="K33" s="1" t="str">
        <f t="shared" si="3"/>
        <v xml:space="preserve">    Штрипс 195 белый</v>
      </c>
      <c r="L33" s="1">
        <f t="shared" si="4"/>
        <v>3607.5</v>
      </c>
    </row>
    <row r="34" spans="2:12" x14ac:dyDescent="0.25">
      <c r="B34" s="10" t="s">
        <v>96</v>
      </c>
      <c r="C34" s="11" t="s">
        <v>97</v>
      </c>
      <c r="D34" s="11" t="s">
        <v>34</v>
      </c>
      <c r="E34" s="11" t="s">
        <v>98</v>
      </c>
      <c r="F34" s="11" t="s">
        <v>99</v>
      </c>
      <c r="H34" s="1" t="str">
        <f t="shared" si="0"/>
        <v>т</v>
      </c>
      <c r="I34" s="1" t="str">
        <f t="shared" si="1"/>
        <v>Расх. накл. А-00000029 (17.09.14)</v>
      </c>
      <c r="J34" s="1" t="str">
        <f t="shared" si="2"/>
        <v xml:space="preserve">Остров </v>
      </c>
      <c r="K34" s="1" t="str">
        <f t="shared" si="3"/>
        <v xml:space="preserve">    Штрипс 345 белый</v>
      </c>
      <c r="L34" s="1">
        <f t="shared" si="4"/>
        <v>3191.25</v>
      </c>
    </row>
    <row r="35" spans="2:12" x14ac:dyDescent="0.25">
      <c r="B35" s="10" t="s">
        <v>100</v>
      </c>
      <c r="C35" s="11" t="s">
        <v>97</v>
      </c>
      <c r="D35" s="11" t="s">
        <v>34</v>
      </c>
      <c r="E35" s="11" t="s">
        <v>101</v>
      </c>
      <c r="F35" s="11" t="s">
        <v>102</v>
      </c>
      <c r="H35" s="1" t="str">
        <f t="shared" si="0"/>
        <v>т</v>
      </c>
      <c r="I35" s="1" t="str">
        <f t="shared" si="1"/>
        <v>Расх. накл. А-00000029 (17.09.14)</v>
      </c>
      <c r="J35" s="1" t="str">
        <f t="shared" si="2"/>
        <v xml:space="preserve">Остров </v>
      </c>
      <c r="K35" s="1" t="str">
        <f t="shared" si="3"/>
        <v xml:space="preserve">    Штрипс 225 белый</v>
      </c>
      <c r="L35" s="1">
        <f t="shared" si="4"/>
        <v>2081.25</v>
      </c>
    </row>
    <row r="36" spans="2:12" x14ac:dyDescent="0.25">
      <c r="B36" s="10" t="s">
        <v>18</v>
      </c>
      <c r="C36" s="11" t="s">
        <v>19</v>
      </c>
      <c r="D36" s="11" t="s">
        <v>20</v>
      </c>
      <c r="E36" s="11" t="s">
        <v>103</v>
      </c>
      <c r="F36" s="11" t="s">
        <v>103</v>
      </c>
      <c r="H36" s="1" t="str">
        <f t="shared" si="0"/>
        <v>т</v>
      </c>
      <c r="I36" s="1" t="str">
        <f t="shared" si="1"/>
        <v>Расх. накл. А-00000029 (17.09.14)</v>
      </c>
      <c r="J36" s="1" t="str">
        <f t="shared" si="2"/>
        <v xml:space="preserve">Остров </v>
      </c>
      <c r="K36" s="1" t="str">
        <f t="shared" si="3"/>
        <v xml:space="preserve">    Доставка товара</v>
      </c>
      <c r="L36" s="1">
        <f t="shared" si="4"/>
        <v>300</v>
      </c>
    </row>
    <row r="37" spans="2:12" x14ac:dyDescent="0.25">
      <c r="B37" s="7" t="s">
        <v>104</v>
      </c>
      <c r="C37" s="8" t="s">
        <v>105</v>
      </c>
      <c r="D37" s="8"/>
      <c r="E37" s="9" t="s">
        <v>106</v>
      </c>
      <c r="F37" s="9"/>
      <c r="H37" s="1" t="str">
        <f t="shared" si="0"/>
        <v>н</v>
      </c>
      <c r="I37" s="1" t="str">
        <f t="shared" si="1"/>
        <v>Расх. накл. А-00000030 (17.09.14)</v>
      </c>
      <c r="J37" s="1" t="str">
        <f t="shared" si="2"/>
        <v>Стеклострой</v>
      </c>
      <c r="K37" s="1" t="str">
        <f t="shared" si="3"/>
        <v/>
      </c>
      <c r="L37" s="1">
        <f t="shared" si="4"/>
        <v>0</v>
      </c>
    </row>
    <row r="38" spans="2:12" x14ac:dyDescent="0.25">
      <c r="B38" s="10" t="s">
        <v>107</v>
      </c>
      <c r="C38" s="11" t="s">
        <v>108</v>
      </c>
      <c r="D38" s="11" t="s">
        <v>34</v>
      </c>
      <c r="E38" s="11" t="s">
        <v>109</v>
      </c>
      <c r="F38" s="11" t="s">
        <v>110</v>
      </c>
      <c r="H38" s="1" t="str">
        <f t="shared" si="0"/>
        <v>т</v>
      </c>
      <c r="I38" s="1" t="str">
        <f t="shared" si="1"/>
        <v>Расх. накл. А-00000030 (17.09.14)</v>
      </c>
      <c r="J38" s="1" t="str">
        <f t="shared" si="2"/>
        <v>Стеклострой</v>
      </c>
      <c r="K38" s="1" t="str">
        <f t="shared" si="3"/>
        <v xml:space="preserve">    8017 RAL констр. 200мм коричн.</v>
      </c>
      <c r="L38" s="1">
        <f t="shared" si="4"/>
        <v>72</v>
      </c>
    </row>
    <row r="39" spans="2:12" x14ac:dyDescent="0.25">
      <c r="B39" s="10" t="s">
        <v>111</v>
      </c>
      <c r="C39" s="11" t="s">
        <v>112</v>
      </c>
      <c r="D39" s="11" t="s">
        <v>34</v>
      </c>
      <c r="E39" s="11" t="s">
        <v>113</v>
      </c>
      <c r="F39" s="11" t="s">
        <v>114</v>
      </c>
      <c r="H39" s="1" t="str">
        <f t="shared" si="0"/>
        <v>т</v>
      </c>
      <c r="I39" s="1" t="str">
        <f t="shared" si="1"/>
        <v>Расх. накл. А-00000030 (17.09.14)</v>
      </c>
      <c r="J39" s="1" t="str">
        <f t="shared" si="2"/>
        <v>Стеклострой</v>
      </c>
      <c r="K39" s="1" t="str">
        <f t="shared" si="3"/>
        <v xml:space="preserve">    8017 RAL констр. 215мм коричн.</v>
      </c>
      <c r="L39" s="1">
        <f t="shared" si="4"/>
        <v>1070.5</v>
      </c>
    </row>
    <row r="40" spans="2:12" x14ac:dyDescent="0.25">
      <c r="B40" s="10" t="s">
        <v>115</v>
      </c>
      <c r="C40" s="11" t="s">
        <v>116</v>
      </c>
      <c r="D40" s="11" t="s">
        <v>34</v>
      </c>
      <c r="E40" s="11" t="s">
        <v>117</v>
      </c>
      <c r="F40" s="11" t="s">
        <v>118</v>
      </c>
      <c r="H40" s="1" t="str">
        <f t="shared" si="0"/>
        <v>т</v>
      </c>
      <c r="I40" s="1" t="str">
        <f t="shared" si="1"/>
        <v>Расх. накл. А-00000030 (17.09.14)</v>
      </c>
      <c r="J40" s="1" t="str">
        <f t="shared" si="2"/>
        <v>Стеклострой</v>
      </c>
      <c r="K40" s="1" t="str">
        <f t="shared" si="3"/>
        <v xml:space="preserve">    8017 RAL констр. 210мм коричн.</v>
      </c>
      <c r="L40" s="1">
        <f t="shared" si="4"/>
        <v>387</v>
      </c>
    </row>
    <row r="41" spans="2:12" x14ac:dyDescent="0.25">
      <c r="B41" s="10" t="s">
        <v>119</v>
      </c>
      <c r="C41" s="11" t="s">
        <v>120</v>
      </c>
      <c r="D41" s="11" t="s">
        <v>34</v>
      </c>
      <c r="E41" s="11" t="s">
        <v>109</v>
      </c>
      <c r="F41" s="11" t="s">
        <v>121</v>
      </c>
      <c r="H41" s="1" t="str">
        <f t="shared" si="0"/>
        <v>т</v>
      </c>
      <c r="I41" s="1" t="str">
        <f t="shared" si="1"/>
        <v>Расх. накл. А-00000030 (17.09.14)</v>
      </c>
      <c r="J41" s="1" t="str">
        <f t="shared" si="2"/>
        <v>Стеклострой</v>
      </c>
      <c r="K41" s="1" t="str">
        <f t="shared" si="3"/>
        <v xml:space="preserve">    8017 RAL констр. 225мм коричн.</v>
      </c>
      <c r="L41" s="1">
        <f t="shared" si="4"/>
        <v>324</v>
      </c>
    </row>
    <row r="42" spans="2:12" x14ac:dyDescent="0.25">
      <c r="B42" s="10" t="s">
        <v>122</v>
      </c>
      <c r="C42" s="11" t="s">
        <v>123</v>
      </c>
      <c r="D42" s="11" t="s">
        <v>34</v>
      </c>
      <c r="E42" s="11" t="s">
        <v>124</v>
      </c>
      <c r="F42" s="11" t="s">
        <v>125</v>
      </c>
      <c r="H42" s="1" t="str">
        <f t="shared" si="0"/>
        <v>т</v>
      </c>
      <c r="I42" s="1" t="str">
        <f t="shared" si="1"/>
        <v>Расх. накл. А-00000030 (17.09.14)</v>
      </c>
      <c r="J42" s="1" t="str">
        <f t="shared" si="2"/>
        <v>Стеклострой</v>
      </c>
      <c r="K42" s="1" t="str">
        <f t="shared" si="3"/>
        <v xml:space="preserve">    8017 RAL констр. 205мм коричн.</v>
      </c>
      <c r="L42" s="1">
        <f t="shared" si="4"/>
        <v>257</v>
      </c>
    </row>
    <row r="43" spans="2:12" x14ac:dyDescent="0.25">
      <c r="B43" s="10" t="s">
        <v>126</v>
      </c>
      <c r="C43" s="11" t="s">
        <v>127</v>
      </c>
      <c r="D43" s="11" t="s">
        <v>34</v>
      </c>
      <c r="E43" s="11" t="s">
        <v>128</v>
      </c>
      <c r="F43" s="11" t="s">
        <v>129</v>
      </c>
      <c r="H43" s="1" t="str">
        <f t="shared" si="0"/>
        <v>т</v>
      </c>
      <c r="I43" s="1" t="str">
        <f t="shared" si="1"/>
        <v>Расх. накл. А-00000030 (17.09.14)</v>
      </c>
      <c r="J43" s="1" t="str">
        <f t="shared" si="2"/>
        <v>Стеклострой</v>
      </c>
      <c r="K43" s="1" t="str">
        <f t="shared" si="3"/>
        <v xml:space="preserve">    8017 RAL констр. 220мм коричн.</v>
      </c>
      <c r="L43" s="1">
        <f t="shared" si="4"/>
        <v>193.5</v>
      </c>
    </row>
    <row r="44" spans="2:12" x14ac:dyDescent="0.25">
      <c r="B44" s="10" t="s">
        <v>130</v>
      </c>
      <c r="C44" s="11" t="s">
        <v>131</v>
      </c>
      <c r="D44" s="11" t="s">
        <v>34</v>
      </c>
      <c r="E44" s="11" t="s">
        <v>109</v>
      </c>
      <c r="F44" s="11" t="s">
        <v>132</v>
      </c>
      <c r="H44" s="1" t="str">
        <f t="shared" si="0"/>
        <v>т</v>
      </c>
      <c r="I44" s="1" t="str">
        <f t="shared" si="1"/>
        <v>Расх. накл. А-00000030 (17.09.14)</v>
      </c>
      <c r="J44" s="1" t="str">
        <f t="shared" si="2"/>
        <v>Стеклострой</v>
      </c>
      <c r="K44" s="1" t="str">
        <f t="shared" si="3"/>
        <v xml:space="preserve">    8017 RAL констр. 195мм коричн.</v>
      </c>
      <c r="L44" s="1">
        <f t="shared" si="4"/>
        <v>396</v>
      </c>
    </row>
    <row r="45" spans="2:12" x14ac:dyDescent="0.25">
      <c r="B45" s="10" t="s">
        <v>18</v>
      </c>
      <c r="C45" s="11" t="s">
        <v>19</v>
      </c>
      <c r="D45" s="11" t="s">
        <v>20</v>
      </c>
      <c r="E45" s="11" t="s">
        <v>103</v>
      </c>
      <c r="F45" s="11" t="s">
        <v>103</v>
      </c>
      <c r="H45" s="1" t="str">
        <f t="shared" si="0"/>
        <v>т</v>
      </c>
      <c r="I45" s="1" t="str">
        <f t="shared" si="1"/>
        <v>Расх. накл. А-00000030 (17.09.14)</v>
      </c>
      <c r="J45" s="1" t="str">
        <f t="shared" si="2"/>
        <v>Стеклострой</v>
      </c>
      <c r="K45" s="1" t="str">
        <f t="shared" si="3"/>
        <v xml:space="preserve">    Доставка товара</v>
      </c>
      <c r="L45" s="1">
        <f t="shared" si="4"/>
        <v>300</v>
      </c>
    </row>
    <row r="46" spans="2:12" x14ac:dyDescent="0.25">
      <c r="B46" s="7" t="s">
        <v>133</v>
      </c>
      <c r="C46" s="8" t="s">
        <v>134</v>
      </c>
      <c r="D46" s="8"/>
      <c r="E46" s="9" t="s">
        <v>135</v>
      </c>
      <c r="F46" s="9"/>
      <c r="H46" s="1" t="str">
        <f t="shared" si="0"/>
        <v>н</v>
      </c>
      <c r="I46" s="1" t="str">
        <f t="shared" si="1"/>
        <v>Расх. накл. А-00000031 (18.09.14)</v>
      </c>
      <c r="J46" s="1" t="str">
        <f t="shared" si="2"/>
        <v>Север</v>
      </c>
      <c r="K46" s="1" t="str">
        <f t="shared" si="3"/>
        <v/>
      </c>
      <c r="L46" s="1">
        <f t="shared" si="4"/>
        <v>0</v>
      </c>
    </row>
    <row r="47" spans="2:12" x14ac:dyDescent="0.25">
      <c r="B47" s="10" t="s">
        <v>136</v>
      </c>
      <c r="C47" s="11" t="s">
        <v>137</v>
      </c>
      <c r="D47" s="11" t="s">
        <v>34</v>
      </c>
      <c r="E47" s="11" t="s">
        <v>109</v>
      </c>
      <c r="F47" s="11" t="s">
        <v>138</v>
      </c>
      <c r="H47" s="1" t="str">
        <f t="shared" si="0"/>
        <v>т</v>
      </c>
      <c r="I47" s="1" t="str">
        <f t="shared" si="1"/>
        <v>Расх. накл. А-00000031 (18.09.14)</v>
      </c>
      <c r="J47" s="1" t="str">
        <f t="shared" si="2"/>
        <v>Север</v>
      </c>
      <c r="K47" s="1" t="str">
        <f t="shared" si="3"/>
        <v xml:space="preserve">    Штрипс 400 белый</v>
      </c>
      <c r="L47" s="1">
        <f t="shared" si="4"/>
        <v>24000</v>
      </c>
    </row>
    <row r="48" spans="2:12" x14ac:dyDescent="0.25">
      <c r="B48" s="10" t="s">
        <v>139</v>
      </c>
      <c r="C48" s="11" t="s">
        <v>84</v>
      </c>
      <c r="D48" s="11" t="s">
        <v>34</v>
      </c>
      <c r="E48" s="11" t="s">
        <v>140</v>
      </c>
      <c r="F48" s="11" t="s">
        <v>141</v>
      </c>
      <c r="H48" s="1" t="str">
        <f t="shared" si="0"/>
        <v>т</v>
      </c>
      <c r="I48" s="1" t="str">
        <f t="shared" si="1"/>
        <v>Расх. накл. А-00000031 (18.09.14)</v>
      </c>
      <c r="J48" s="1" t="str">
        <f t="shared" si="2"/>
        <v>Север</v>
      </c>
      <c r="K48" s="1" t="str">
        <f t="shared" si="3"/>
        <v xml:space="preserve">    Штрипс 240 белый</v>
      </c>
      <c r="L48" s="1">
        <f t="shared" si="4"/>
        <v>7200</v>
      </c>
    </row>
    <row r="49" spans="2:12" x14ac:dyDescent="0.25">
      <c r="B49" s="10" t="s">
        <v>142</v>
      </c>
      <c r="C49" s="11" t="s">
        <v>84</v>
      </c>
      <c r="D49" s="11" t="s">
        <v>34</v>
      </c>
      <c r="E49" s="11" t="s">
        <v>143</v>
      </c>
      <c r="F49" s="11" t="s">
        <v>144</v>
      </c>
      <c r="H49" s="1" t="str">
        <f t="shared" si="0"/>
        <v>т</v>
      </c>
      <c r="I49" s="1" t="str">
        <f t="shared" si="1"/>
        <v>Расх. накл. А-00000031 (18.09.14)</v>
      </c>
      <c r="J49" s="1" t="str">
        <f t="shared" si="2"/>
        <v>Север</v>
      </c>
      <c r="K49" s="1" t="str">
        <f t="shared" si="3"/>
        <v xml:space="preserve">    Штрипс 210 белый</v>
      </c>
      <c r="L49" s="1">
        <f t="shared" si="4"/>
        <v>6300</v>
      </c>
    </row>
    <row r="50" spans="2:12" x14ac:dyDescent="0.25">
      <c r="B50" s="10" t="s">
        <v>18</v>
      </c>
      <c r="C50" s="11" t="s">
        <v>19</v>
      </c>
      <c r="D50" s="11" t="s">
        <v>20</v>
      </c>
      <c r="E50" s="11" t="s">
        <v>103</v>
      </c>
      <c r="F50" s="11" t="s">
        <v>103</v>
      </c>
      <c r="H50" s="1" t="str">
        <f t="shared" si="0"/>
        <v>т</v>
      </c>
      <c r="I50" s="1" t="str">
        <f t="shared" si="1"/>
        <v>Расх. накл. А-00000031 (18.09.14)</v>
      </c>
      <c r="J50" s="1" t="str">
        <f t="shared" si="2"/>
        <v>Север</v>
      </c>
      <c r="K50" s="1" t="str">
        <f t="shared" si="3"/>
        <v xml:space="preserve">    Доставка товара</v>
      </c>
      <c r="L50" s="1">
        <f t="shared" si="4"/>
        <v>300</v>
      </c>
    </row>
    <row r="51" spans="2:12" x14ac:dyDescent="0.25">
      <c r="B51" s="7" t="s">
        <v>145</v>
      </c>
      <c r="C51" s="8" t="s">
        <v>11</v>
      </c>
      <c r="D51" s="8"/>
      <c r="E51" s="9" t="s">
        <v>146</v>
      </c>
      <c r="F51" s="9"/>
      <c r="H51" s="1" t="str">
        <f t="shared" si="0"/>
        <v>н</v>
      </c>
      <c r="I51" s="1" t="str">
        <f t="shared" si="1"/>
        <v>Расх. накл. А-00000033 (19.09.14)</v>
      </c>
      <c r="J51" s="1" t="str">
        <f t="shared" si="2"/>
        <v>Розница</v>
      </c>
      <c r="K51" s="1" t="str">
        <f t="shared" si="3"/>
        <v/>
      </c>
      <c r="L51" s="1">
        <f t="shared" si="4"/>
        <v>0</v>
      </c>
    </row>
    <row r="52" spans="2:12" x14ac:dyDescent="0.25">
      <c r="B52" s="10" t="s">
        <v>24</v>
      </c>
      <c r="C52" s="11" t="s">
        <v>147</v>
      </c>
      <c r="D52" s="11" t="s">
        <v>15</v>
      </c>
      <c r="E52" s="11" t="s">
        <v>26</v>
      </c>
      <c r="F52" s="11" t="s">
        <v>148</v>
      </c>
      <c r="H52" s="1" t="str">
        <f t="shared" si="0"/>
        <v>т</v>
      </c>
      <c r="I52" s="1" t="str">
        <f t="shared" si="1"/>
        <v>Расх. накл. А-00000033 (19.09.14)</v>
      </c>
      <c r="J52" s="1" t="str">
        <f t="shared" si="2"/>
        <v>Розница</v>
      </c>
      <c r="K52" s="1" t="str">
        <f t="shared" si="3"/>
        <v xml:space="preserve">    Мет.черепица коричн. RAL 8017</v>
      </c>
      <c r="L52" s="1">
        <f t="shared" si="4"/>
        <v>15065</v>
      </c>
    </row>
    <row r="53" spans="2:12" x14ac:dyDescent="0.25">
      <c r="B53" s="10" t="s">
        <v>149</v>
      </c>
      <c r="C53" s="11" t="s">
        <v>150</v>
      </c>
      <c r="D53" s="11" t="s">
        <v>34</v>
      </c>
      <c r="E53" s="11" t="s">
        <v>151</v>
      </c>
      <c r="F53" s="11" t="s">
        <v>152</v>
      </c>
      <c r="H53" s="1" t="str">
        <f t="shared" si="0"/>
        <v>т</v>
      </c>
      <c r="I53" s="1" t="str">
        <f t="shared" si="1"/>
        <v>Расх. накл. А-00000033 (19.09.14)</v>
      </c>
      <c r="J53" s="1" t="str">
        <f t="shared" si="2"/>
        <v>Розница</v>
      </c>
      <c r="K53" s="1" t="str">
        <f t="shared" si="3"/>
        <v xml:space="preserve">    8017 RAL констр. 330мм коричн.</v>
      </c>
      <c r="L53" s="1">
        <f t="shared" si="4"/>
        <v>825</v>
      </c>
    </row>
    <row r="54" spans="2:12" x14ac:dyDescent="0.25">
      <c r="B54" s="10" t="s">
        <v>153</v>
      </c>
      <c r="C54" s="11" t="s">
        <v>154</v>
      </c>
      <c r="D54" s="11" t="s">
        <v>20</v>
      </c>
      <c r="E54" s="11" t="s">
        <v>155</v>
      </c>
      <c r="F54" s="11" t="s">
        <v>156</v>
      </c>
      <c r="H54" s="1" t="str">
        <f t="shared" si="0"/>
        <v>т</v>
      </c>
      <c r="I54" s="1" t="str">
        <f t="shared" si="1"/>
        <v>Расх. накл. А-00000033 (19.09.14)</v>
      </c>
      <c r="J54" s="1" t="str">
        <f t="shared" si="2"/>
        <v>Розница</v>
      </c>
      <c r="K54" s="1" t="str">
        <f t="shared" si="3"/>
        <v xml:space="preserve">    Саморез 4,8х35 коричневый 8017</v>
      </c>
      <c r="L54" s="1">
        <f t="shared" si="4"/>
        <v>1100</v>
      </c>
    </row>
    <row r="55" spans="2:12" x14ac:dyDescent="0.25">
      <c r="B55" s="10" t="s">
        <v>18</v>
      </c>
      <c r="C55" s="11" t="s">
        <v>19</v>
      </c>
      <c r="D55" s="11" t="s">
        <v>20</v>
      </c>
      <c r="E55" s="11" t="s">
        <v>21</v>
      </c>
      <c r="F55" s="11" t="s">
        <v>21</v>
      </c>
      <c r="H55" s="1" t="str">
        <f t="shared" si="0"/>
        <v>т</v>
      </c>
      <c r="I55" s="1" t="str">
        <f t="shared" si="1"/>
        <v>Расх. накл. А-00000033 (19.09.14)</v>
      </c>
      <c r="J55" s="1" t="str">
        <f t="shared" si="2"/>
        <v>Розница</v>
      </c>
      <c r="K55" s="1" t="str">
        <f t="shared" si="3"/>
        <v xml:space="preserve">    Доставка товара</v>
      </c>
      <c r="L55" s="1">
        <f t="shared" si="4"/>
        <v>400</v>
      </c>
    </row>
    <row r="56" spans="2:12" x14ac:dyDescent="0.25">
      <c r="B56" s="7" t="s">
        <v>157</v>
      </c>
      <c r="C56" s="8" t="s">
        <v>11</v>
      </c>
      <c r="D56" s="8"/>
      <c r="E56" s="9" t="s">
        <v>158</v>
      </c>
      <c r="F56" s="9"/>
      <c r="H56" s="1" t="str">
        <f t="shared" si="0"/>
        <v>н</v>
      </c>
      <c r="I56" s="1" t="str">
        <f t="shared" si="1"/>
        <v>Расх. накл. А-00000027 (20.09.14)</v>
      </c>
      <c r="J56" s="1" t="str">
        <f t="shared" si="2"/>
        <v>Розница</v>
      </c>
      <c r="K56" s="1" t="str">
        <f t="shared" si="3"/>
        <v/>
      </c>
      <c r="L56" s="1">
        <f t="shared" si="4"/>
        <v>0</v>
      </c>
    </row>
    <row r="57" spans="2:12" x14ac:dyDescent="0.25">
      <c r="B57" s="10" t="s">
        <v>159</v>
      </c>
      <c r="C57" s="11" t="s">
        <v>160</v>
      </c>
      <c r="D57" s="11" t="s">
        <v>15</v>
      </c>
      <c r="E57" s="11" t="s">
        <v>161</v>
      </c>
      <c r="F57" s="11" t="s">
        <v>162</v>
      </c>
      <c r="H57" s="1" t="str">
        <f t="shared" si="0"/>
        <v>т</v>
      </c>
      <c r="I57" s="1" t="str">
        <f t="shared" si="1"/>
        <v>Расх. накл. А-00000027 (20.09.14)</v>
      </c>
      <c r="J57" s="1" t="str">
        <f t="shared" si="2"/>
        <v>Розница</v>
      </c>
      <c r="K57" s="1" t="str">
        <f t="shared" si="3"/>
        <v xml:space="preserve">    Мет.черепица зеленый RAL 6005</v>
      </c>
      <c r="L57" s="1">
        <f t="shared" si="4"/>
        <v>30038.02</v>
      </c>
    </row>
    <row r="58" spans="2:12" x14ac:dyDescent="0.25">
      <c r="B58" s="10" t="s">
        <v>163</v>
      </c>
      <c r="C58" s="11" t="s">
        <v>164</v>
      </c>
      <c r="D58" s="11" t="s">
        <v>34</v>
      </c>
      <c r="E58" s="11" t="s">
        <v>151</v>
      </c>
      <c r="F58" s="11" t="s">
        <v>165</v>
      </c>
      <c r="H58" s="1" t="str">
        <f t="shared" si="0"/>
        <v>т</v>
      </c>
      <c r="I58" s="1" t="str">
        <f t="shared" si="1"/>
        <v>Расх. накл. А-00000027 (20.09.14)</v>
      </c>
      <c r="J58" s="1" t="str">
        <f t="shared" si="2"/>
        <v>Розница</v>
      </c>
      <c r="K58" s="1" t="str">
        <f t="shared" si="3"/>
        <v xml:space="preserve">    6005 RAL констр. 330мм зеленый</v>
      </c>
      <c r="L58" s="1">
        <f t="shared" si="4"/>
        <v>206.25</v>
      </c>
    </row>
    <row r="59" spans="2:12" x14ac:dyDescent="0.25">
      <c r="B59" s="10" t="s">
        <v>166</v>
      </c>
      <c r="C59" s="11" t="s">
        <v>167</v>
      </c>
      <c r="D59" s="11" t="s">
        <v>34</v>
      </c>
      <c r="E59" s="11" t="s">
        <v>168</v>
      </c>
      <c r="F59" s="11" t="s">
        <v>169</v>
      </c>
      <c r="H59" s="1" t="str">
        <f t="shared" si="0"/>
        <v>т</v>
      </c>
      <c r="I59" s="1" t="str">
        <f t="shared" si="1"/>
        <v>Расх. накл. А-00000027 (20.09.14)</v>
      </c>
      <c r="J59" s="1" t="str">
        <f t="shared" si="2"/>
        <v>Розница</v>
      </c>
      <c r="K59" s="1" t="str">
        <f t="shared" si="3"/>
        <v xml:space="preserve">    6005 RAL констр. 145мм зеленый</v>
      </c>
      <c r="L59" s="1">
        <f t="shared" si="4"/>
        <v>1268.75</v>
      </c>
    </row>
    <row r="60" spans="2:12" x14ac:dyDescent="0.25">
      <c r="B60" s="10" t="s">
        <v>170</v>
      </c>
      <c r="C60" s="11" t="s">
        <v>171</v>
      </c>
      <c r="D60" s="11" t="s">
        <v>34</v>
      </c>
      <c r="E60" s="11" t="s">
        <v>56</v>
      </c>
      <c r="F60" s="11" t="s">
        <v>172</v>
      </c>
      <c r="H60" s="1" t="str">
        <f t="shared" si="0"/>
        <v>т</v>
      </c>
      <c r="I60" s="1" t="str">
        <f t="shared" si="1"/>
        <v>Расх. накл. А-00000027 (20.09.14)</v>
      </c>
      <c r="J60" s="1" t="str">
        <f t="shared" si="2"/>
        <v>Розница</v>
      </c>
      <c r="K60" s="1" t="str">
        <f t="shared" si="3"/>
        <v xml:space="preserve">    6005 RAL констр. 245мм зеленый</v>
      </c>
      <c r="L60" s="1">
        <f t="shared" si="4"/>
        <v>2450</v>
      </c>
    </row>
    <row r="61" spans="2:12" x14ac:dyDescent="0.25">
      <c r="B61" s="10" t="s">
        <v>173</v>
      </c>
      <c r="C61" s="11" t="s">
        <v>174</v>
      </c>
      <c r="D61" s="11" t="s">
        <v>34</v>
      </c>
      <c r="E61" s="11" t="s">
        <v>175</v>
      </c>
      <c r="F61" s="11" t="s">
        <v>176</v>
      </c>
      <c r="H61" s="1" t="str">
        <f t="shared" si="0"/>
        <v>т</v>
      </c>
      <c r="I61" s="1" t="str">
        <f t="shared" si="1"/>
        <v>Расх. накл. А-00000027 (20.09.14)</v>
      </c>
      <c r="J61" s="1" t="str">
        <f t="shared" si="2"/>
        <v>Розница</v>
      </c>
      <c r="K61" s="1" t="str">
        <f t="shared" si="3"/>
        <v xml:space="preserve">    6005 RAL констр. 315мм зеленый</v>
      </c>
      <c r="L61" s="1">
        <f t="shared" si="4"/>
        <v>590.48</v>
      </c>
    </row>
    <row r="62" spans="2:12" x14ac:dyDescent="0.25">
      <c r="B62" s="10" t="s">
        <v>177</v>
      </c>
      <c r="C62" s="11" t="s">
        <v>178</v>
      </c>
      <c r="D62" s="11" t="s">
        <v>34</v>
      </c>
      <c r="E62" s="11" t="s">
        <v>179</v>
      </c>
      <c r="F62" s="11" t="s">
        <v>180</v>
      </c>
      <c r="H62" s="1" t="str">
        <f t="shared" si="0"/>
        <v>т</v>
      </c>
      <c r="I62" s="1" t="str">
        <f t="shared" si="1"/>
        <v>Расх. накл. А-00000027 (20.09.14)</v>
      </c>
      <c r="J62" s="1" t="str">
        <f t="shared" si="2"/>
        <v>Розница</v>
      </c>
      <c r="K62" s="1" t="str">
        <f t="shared" si="3"/>
        <v xml:space="preserve">    6005 RAL констр. 1250мм зеленый</v>
      </c>
      <c r="L62" s="1">
        <f t="shared" si="4"/>
        <v>1312.5</v>
      </c>
    </row>
    <row r="63" spans="2:12" x14ac:dyDescent="0.25">
      <c r="B63" s="10" t="s">
        <v>18</v>
      </c>
      <c r="C63" s="11" t="s">
        <v>19</v>
      </c>
      <c r="D63" s="11" t="s">
        <v>20</v>
      </c>
      <c r="E63" s="11" t="s">
        <v>64</v>
      </c>
      <c r="F63" s="11" t="s">
        <v>64</v>
      </c>
      <c r="H63" s="1" t="str">
        <f t="shared" si="0"/>
        <v>т</v>
      </c>
      <c r="I63" s="1" t="str">
        <f t="shared" si="1"/>
        <v>Расх. накл. А-00000027 (20.09.14)</v>
      </c>
      <c r="J63" s="1" t="str">
        <f t="shared" si="2"/>
        <v>Розница</v>
      </c>
      <c r="K63" s="1" t="str">
        <f t="shared" si="3"/>
        <v xml:space="preserve">    Доставка товара</v>
      </c>
      <c r="L63" s="1">
        <f t="shared" si="4"/>
        <v>1000</v>
      </c>
    </row>
    <row r="64" spans="2:12" x14ac:dyDescent="0.25">
      <c r="B64" s="7" t="s">
        <v>181</v>
      </c>
      <c r="C64" s="8" t="s">
        <v>11</v>
      </c>
      <c r="D64" s="8"/>
      <c r="E64" s="9" t="s">
        <v>182</v>
      </c>
      <c r="F64" s="9"/>
      <c r="H64" s="1" t="str">
        <f t="shared" si="0"/>
        <v>н</v>
      </c>
      <c r="I64" s="1" t="str">
        <f t="shared" si="1"/>
        <v>Расх. накл. А-00000025 (30.09.14)</v>
      </c>
      <c r="J64" s="1" t="str">
        <f t="shared" si="2"/>
        <v>Розница</v>
      </c>
      <c r="K64" s="1" t="str">
        <f t="shared" si="3"/>
        <v/>
      </c>
      <c r="L64" s="1">
        <f t="shared" si="4"/>
        <v>0</v>
      </c>
    </row>
    <row r="65" spans="2:12" x14ac:dyDescent="0.25">
      <c r="B65" s="10" t="s">
        <v>74</v>
      </c>
      <c r="C65" s="11" t="s">
        <v>19</v>
      </c>
      <c r="D65" s="11" t="s">
        <v>20</v>
      </c>
      <c r="E65" s="11" t="s">
        <v>183</v>
      </c>
      <c r="F65" s="11" t="s">
        <v>183</v>
      </c>
      <c r="H65" s="1" t="str">
        <f t="shared" si="0"/>
        <v>т</v>
      </c>
      <c r="I65" s="1" t="str">
        <f t="shared" si="1"/>
        <v>Расх. накл. А-00000025 (30.09.14)</v>
      </c>
      <c r="J65" s="1" t="str">
        <f t="shared" si="2"/>
        <v>Розница</v>
      </c>
      <c r="K65" s="1" t="str">
        <f t="shared" si="3"/>
        <v xml:space="preserve">    Работа Алексей Байков</v>
      </c>
      <c r="L65" s="1">
        <f t="shared" si="4"/>
        <v>10000</v>
      </c>
    </row>
    <row r="66" spans="2:12" x14ac:dyDescent="0.25">
      <c r="B66" s="10" t="s">
        <v>71</v>
      </c>
      <c r="C66" s="11" t="s">
        <v>19</v>
      </c>
      <c r="D66" s="11" t="s">
        <v>20</v>
      </c>
      <c r="E66" s="11" t="s">
        <v>183</v>
      </c>
      <c r="F66" s="11" t="s">
        <v>183</v>
      </c>
      <c r="H66" s="1" t="str">
        <f t="shared" si="0"/>
        <v>т</v>
      </c>
      <c r="I66" s="1" t="str">
        <f t="shared" si="1"/>
        <v>Расх. накл. А-00000025 (30.09.14)</v>
      </c>
      <c r="J66" s="1" t="str">
        <f t="shared" si="2"/>
        <v>Розница</v>
      </c>
      <c r="K66" s="1" t="str">
        <f t="shared" si="3"/>
        <v xml:space="preserve">    Работа Эдика</v>
      </c>
      <c r="L66" s="1">
        <f t="shared" si="4"/>
        <v>10000</v>
      </c>
    </row>
    <row r="67" spans="2:12" x14ac:dyDescent="0.25">
      <c r="B67" s="10" t="s">
        <v>67</v>
      </c>
      <c r="C67" s="11" t="s">
        <v>68</v>
      </c>
      <c r="D67" s="11" t="s">
        <v>20</v>
      </c>
      <c r="E67" s="11" t="s">
        <v>184</v>
      </c>
      <c r="F67" s="11" t="s">
        <v>185</v>
      </c>
      <c r="H67" s="1" t="str">
        <f t="shared" si="0"/>
        <v>т</v>
      </c>
      <c r="I67" s="1" t="str">
        <f t="shared" si="1"/>
        <v>Расх. накл. А-00000025 (30.09.14)</v>
      </c>
      <c r="J67" s="1" t="str">
        <f t="shared" si="2"/>
        <v>Розница</v>
      </c>
      <c r="K67" s="1" t="str">
        <f t="shared" si="3"/>
        <v xml:space="preserve">    Посредничество</v>
      </c>
      <c r="L67" s="1">
        <f t="shared" si="4"/>
        <v>60577</v>
      </c>
    </row>
    <row r="68" spans="2:12" x14ac:dyDescent="0.25">
      <c r="B68" s="7" t="s">
        <v>186</v>
      </c>
      <c r="C68" s="8" t="s">
        <v>187</v>
      </c>
      <c r="D68" s="8"/>
      <c r="E68" s="9" t="s">
        <v>188</v>
      </c>
      <c r="F68" s="9"/>
      <c r="H68" s="1" t="str">
        <f t="shared" si="0"/>
        <v>н</v>
      </c>
      <c r="I68" s="1" t="str">
        <f t="shared" si="1"/>
        <v>Расх. накл. А-00000053 (02.10.14)</v>
      </c>
      <c r="J68" s="1" t="str">
        <f t="shared" si="2"/>
        <v>Остров</v>
      </c>
      <c r="K68" s="1" t="str">
        <f t="shared" si="3"/>
        <v/>
      </c>
      <c r="L68" s="1">
        <f t="shared" si="4"/>
        <v>0</v>
      </c>
    </row>
    <row r="69" spans="2:12" x14ac:dyDescent="0.25">
      <c r="B69" s="10" t="s">
        <v>189</v>
      </c>
      <c r="C69" s="11" t="s">
        <v>97</v>
      </c>
      <c r="D69" s="11" t="s">
        <v>34</v>
      </c>
      <c r="E69" s="11" t="s">
        <v>190</v>
      </c>
      <c r="F69" s="11" t="s">
        <v>191</v>
      </c>
      <c r="H69" s="1" t="str">
        <f t="shared" si="0"/>
        <v>т</v>
      </c>
      <c r="I69" s="1" t="str">
        <f t="shared" si="1"/>
        <v>Расх. накл. А-00000053 (02.10.14)</v>
      </c>
      <c r="J69" s="1" t="str">
        <f t="shared" si="2"/>
        <v>Остров</v>
      </c>
      <c r="K69" s="1" t="str">
        <f t="shared" si="3"/>
        <v xml:space="preserve">    Штрипс 405 белый</v>
      </c>
      <c r="L69" s="1">
        <f t="shared" si="4"/>
        <v>3746.25</v>
      </c>
    </row>
    <row r="70" spans="2:12" x14ac:dyDescent="0.25">
      <c r="B70" s="10" t="s">
        <v>192</v>
      </c>
      <c r="C70" s="11" t="s">
        <v>97</v>
      </c>
      <c r="D70" s="11" t="s">
        <v>34</v>
      </c>
      <c r="E70" s="11" t="s">
        <v>193</v>
      </c>
      <c r="F70" s="11" t="s">
        <v>194</v>
      </c>
      <c r="H70" s="1" t="str">
        <f t="shared" ref="H70:H133" si="5">IF(LEFTB(B70,11)="Расх. накл.","н","т")</f>
        <v>т</v>
      </c>
      <c r="I70" s="1" t="str">
        <f t="shared" ref="I70:I133" si="6">IF($H70="н",$B70,I69)</f>
        <v>Расх. накл. А-00000053 (02.10.14)</v>
      </c>
      <c r="J70" s="1" t="str">
        <f t="shared" ref="J70:J133" si="7">IF($H70="н",$C70,J69)</f>
        <v>Остров</v>
      </c>
      <c r="K70" s="1" t="str">
        <f t="shared" ref="K70:K133" si="8">IF($H70="н","",$B70)</f>
        <v xml:space="preserve">    Штрипс 375 белый</v>
      </c>
      <c r="L70" s="1">
        <f t="shared" ref="L70:L133" si="9">IF($H70="н",0,VALUE(SUBSTITUTE($F70,".",",")))</f>
        <v>3468.75</v>
      </c>
    </row>
    <row r="71" spans="2:12" x14ac:dyDescent="0.25">
      <c r="B71" s="10" t="s">
        <v>96</v>
      </c>
      <c r="C71" s="11" t="s">
        <v>97</v>
      </c>
      <c r="D71" s="11" t="s">
        <v>34</v>
      </c>
      <c r="E71" s="11" t="s">
        <v>98</v>
      </c>
      <c r="F71" s="11" t="s">
        <v>99</v>
      </c>
      <c r="H71" s="1" t="str">
        <f t="shared" si="5"/>
        <v>т</v>
      </c>
      <c r="I71" s="1" t="str">
        <f t="shared" si="6"/>
        <v>Расх. накл. А-00000053 (02.10.14)</v>
      </c>
      <c r="J71" s="1" t="str">
        <f t="shared" si="7"/>
        <v>Остров</v>
      </c>
      <c r="K71" s="1" t="str">
        <f t="shared" si="8"/>
        <v xml:space="preserve">    Штрипс 345 белый</v>
      </c>
      <c r="L71" s="1">
        <f t="shared" si="9"/>
        <v>3191.25</v>
      </c>
    </row>
    <row r="72" spans="2:12" x14ac:dyDescent="0.25">
      <c r="B72" s="10" t="s">
        <v>195</v>
      </c>
      <c r="C72" s="11" t="s">
        <v>196</v>
      </c>
      <c r="D72" s="11" t="s">
        <v>34</v>
      </c>
      <c r="E72" s="11" t="s">
        <v>197</v>
      </c>
      <c r="F72" s="11" t="s">
        <v>198</v>
      </c>
      <c r="H72" s="1" t="str">
        <f t="shared" si="5"/>
        <v>т</v>
      </c>
      <c r="I72" s="1" t="str">
        <f t="shared" si="6"/>
        <v>Расх. накл. А-00000053 (02.10.14)</v>
      </c>
      <c r="J72" s="1" t="str">
        <f t="shared" si="7"/>
        <v>Остров</v>
      </c>
      <c r="K72" s="1" t="str">
        <f t="shared" si="8"/>
        <v xml:space="preserve">    Штрипс 125 белый</v>
      </c>
      <c r="L72" s="1">
        <f t="shared" si="9"/>
        <v>4625</v>
      </c>
    </row>
    <row r="73" spans="2:12" x14ac:dyDescent="0.25">
      <c r="B73" s="10" t="s">
        <v>199</v>
      </c>
      <c r="C73" s="11" t="s">
        <v>84</v>
      </c>
      <c r="D73" s="11" t="s">
        <v>34</v>
      </c>
      <c r="E73" s="11" t="s">
        <v>200</v>
      </c>
      <c r="F73" s="11" t="s">
        <v>201</v>
      </c>
      <c r="H73" s="1" t="str">
        <f t="shared" si="5"/>
        <v>т</v>
      </c>
      <c r="I73" s="1" t="str">
        <f t="shared" si="6"/>
        <v>Расх. накл. А-00000053 (02.10.14)</v>
      </c>
      <c r="J73" s="1" t="str">
        <f t="shared" si="7"/>
        <v>Остров</v>
      </c>
      <c r="K73" s="1" t="str">
        <f t="shared" si="8"/>
        <v xml:space="preserve">    Штрипс 284 белый</v>
      </c>
      <c r="L73" s="1">
        <f t="shared" si="9"/>
        <v>7881</v>
      </c>
    </row>
    <row r="74" spans="2:12" x14ac:dyDescent="0.25">
      <c r="B74" s="10" t="s">
        <v>202</v>
      </c>
      <c r="C74" s="11" t="s">
        <v>97</v>
      </c>
      <c r="D74" s="11" t="s">
        <v>34</v>
      </c>
      <c r="E74" s="11" t="s">
        <v>203</v>
      </c>
      <c r="F74" s="11" t="s">
        <v>204</v>
      </c>
      <c r="H74" s="1" t="str">
        <f t="shared" si="5"/>
        <v>т</v>
      </c>
      <c r="I74" s="1" t="str">
        <f t="shared" si="6"/>
        <v>Расх. накл. А-00000053 (02.10.14)</v>
      </c>
      <c r="J74" s="1" t="str">
        <f t="shared" si="7"/>
        <v>Остров</v>
      </c>
      <c r="K74" s="1" t="str">
        <f t="shared" si="8"/>
        <v xml:space="preserve">    Штрипс 144 белый</v>
      </c>
      <c r="L74" s="1">
        <f t="shared" si="9"/>
        <v>1332</v>
      </c>
    </row>
    <row r="75" spans="2:12" x14ac:dyDescent="0.25">
      <c r="B75" s="10" t="s">
        <v>205</v>
      </c>
      <c r="C75" s="11" t="s">
        <v>97</v>
      </c>
      <c r="D75" s="11" t="s">
        <v>34</v>
      </c>
      <c r="E75" s="11" t="s">
        <v>206</v>
      </c>
      <c r="F75" s="11" t="s">
        <v>207</v>
      </c>
      <c r="H75" s="1" t="str">
        <f t="shared" si="5"/>
        <v>т</v>
      </c>
      <c r="I75" s="1" t="str">
        <f t="shared" si="6"/>
        <v>Расх. накл. А-00000053 (02.10.14)</v>
      </c>
      <c r="J75" s="1" t="str">
        <f t="shared" si="7"/>
        <v>Остров</v>
      </c>
      <c r="K75" s="1" t="str">
        <f t="shared" si="8"/>
        <v xml:space="preserve">    Штрипс 254 белый</v>
      </c>
      <c r="L75" s="1">
        <f t="shared" si="9"/>
        <v>2349.5</v>
      </c>
    </row>
    <row r="76" spans="2:12" x14ac:dyDescent="0.25">
      <c r="B76" s="10" t="s">
        <v>208</v>
      </c>
      <c r="C76" s="11" t="s">
        <v>80</v>
      </c>
      <c r="D76" s="11" t="s">
        <v>34</v>
      </c>
      <c r="E76" s="11" t="s">
        <v>209</v>
      </c>
      <c r="F76" s="11" t="s">
        <v>210</v>
      </c>
      <c r="H76" s="1" t="str">
        <f t="shared" si="5"/>
        <v>т</v>
      </c>
      <c r="I76" s="1" t="str">
        <f t="shared" si="6"/>
        <v>Расх. накл. А-00000053 (02.10.14)</v>
      </c>
      <c r="J76" s="1" t="str">
        <f t="shared" si="7"/>
        <v>Остров</v>
      </c>
      <c r="K76" s="1" t="str">
        <f t="shared" si="8"/>
        <v xml:space="preserve">    Штрипс 165 белый</v>
      </c>
      <c r="L76" s="1">
        <f t="shared" si="9"/>
        <v>3052.5</v>
      </c>
    </row>
    <row r="77" spans="2:12" x14ac:dyDescent="0.25">
      <c r="B77" s="10" t="s">
        <v>93</v>
      </c>
      <c r="C77" s="11" t="s">
        <v>80</v>
      </c>
      <c r="D77" s="11" t="s">
        <v>34</v>
      </c>
      <c r="E77" s="11" t="s">
        <v>94</v>
      </c>
      <c r="F77" s="11" t="s">
        <v>95</v>
      </c>
      <c r="H77" s="1" t="str">
        <f t="shared" si="5"/>
        <v>т</v>
      </c>
      <c r="I77" s="1" t="str">
        <f t="shared" si="6"/>
        <v>Расх. накл. А-00000053 (02.10.14)</v>
      </c>
      <c r="J77" s="1" t="str">
        <f t="shared" si="7"/>
        <v>Остров</v>
      </c>
      <c r="K77" s="1" t="str">
        <f t="shared" si="8"/>
        <v xml:space="preserve">    Штрипс 195 белый</v>
      </c>
      <c r="L77" s="1">
        <f t="shared" si="9"/>
        <v>3607.5</v>
      </c>
    </row>
    <row r="78" spans="2:12" x14ac:dyDescent="0.25">
      <c r="B78" s="10" t="s">
        <v>100</v>
      </c>
      <c r="C78" s="11" t="s">
        <v>196</v>
      </c>
      <c r="D78" s="11" t="s">
        <v>34</v>
      </c>
      <c r="E78" s="11" t="s">
        <v>101</v>
      </c>
      <c r="F78" s="11" t="s">
        <v>211</v>
      </c>
      <c r="H78" s="1" t="str">
        <f t="shared" si="5"/>
        <v>т</v>
      </c>
      <c r="I78" s="1" t="str">
        <f t="shared" si="6"/>
        <v>Расх. накл. А-00000053 (02.10.14)</v>
      </c>
      <c r="J78" s="1" t="str">
        <f t="shared" si="7"/>
        <v>Остров</v>
      </c>
      <c r="K78" s="1" t="str">
        <f t="shared" si="8"/>
        <v xml:space="preserve">    Штрипс 225 белый</v>
      </c>
      <c r="L78" s="1">
        <f t="shared" si="9"/>
        <v>8325</v>
      </c>
    </row>
    <row r="79" spans="2:12" x14ac:dyDescent="0.25">
      <c r="B79" s="10" t="s">
        <v>90</v>
      </c>
      <c r="C79" s="11" t="s">
        <v>97</v>
      </c>
      <c r="D79" s="11" t="s">
        <v>34</v>
      </c>
      <c r="E79" s="11" t="s">
        <v>91</v>
      </c>
      <c r="F79" s="11" t="s">
        <v>212</v>
      </c>
      <c r="H79" s="1" t="str">
        <f t="shared" si="5"/>
        <v>т</v>
      </c>
      <c r="I79" s="1" t="str">
        <f t="shared" si="6"/>
        <v>Расх. накл. А-00000053 (02.10.14)</v>
      </c>
      <c r="J79" s="1" t="str">
        <f t="shared" si="7"/>
        <v>Остров</v>
      </c>
      <c r="K79" s="1" t="str">
        <f t="shared" si="8"/>
        <v xml:space="preserve">    Штрипс 145 белый</v>
      </c>
      <c r="L79" s="1">
        <f t="shared" si="9"/>
        <v>1341.25</v>
      </c>
    </row>
    <row r="80" spans="2:12" x14ac:dyDescent="0.25">
      <c r="B80" s="10" t="s">
        <v>213</v>
      </c>
      <c r="C80" s="11" t="s">
        <v>97</v>
      </c>
      <c r="D80" s="11" t="s">
        <v>34</v>
      </c>
      <c r="E80" s="11" t="s">
        <v>214</v>
      </c>
      <c r="F80" s="11" t="s">
        <v>215</v>
      </c>
      <c r="H80" s="1" t="str">
        <f t="shared" si="5"/>
        <v>т</v>
      </c>
      <c r="I80" s="1" t="str">
        <f t="shared" si="6"/>
        <v>Расх. накл. А-00000053 (02.10.14)</v>
      </c>
      <c r="J80" s="1" t="str">
        <f t="shared" si="7"/>
        <v>Остров</v>
      </c>
      <c r="K80" s="1" t="str">
        <f t="shared" si="8"/>
        <v xml:space="preserve">    Штрипс 105 белый</v>
      </c>
      <c r="L80" s="1">
        <f t="shared" si="9"/>
        <v>971.25</v>
      </c>
    </row>
    <row r="81" spans="2:12" x14ac:dyDescent="0.25">
      <c r="B81" s="10" t="s">
        <v>87</v>
      </c>
      <c r="C81" s="11" t="s">
        <v>97</v>
      </c>
      <c r="D81" s="11" t="s">
        <v>34</v>
      </c>
      <c r="E81" s="11" t="s">
        <v>88</v>
      </c>
      <c r="F81" s="11" t="s">
        <v>216</v>
      </c>
      <c r="H81" s="1" t="str">
        <f t="shared" si="5"/>
        <v>т</v>
      </c>
      <c r="I81" s="1" t="str">
        <f t="shared" si="6"/>
        <v>Расх. накл. А-00000053 (02.10.14)</v>
      </c>
      <c r="J81" s="1" t="str">
        <f t="shared" si="7"/>
        <v>Остров</v>
      </c>
      <c r="K81" s="1" t="str">
        <f t="shared" si="8"/>
        <v xml:space="preserve">    Штрипс 255 белый</v>
      </c>
      <c r="L81" s="1">
        <f t="shared" si="9"/>
        <v>2358.75</v>
      </c>
    </row>
    <row r="82" spans="2:12" x14ac:dyDescent="0.25">
      <c r="B82" s="10" t="s">
        <v>18</v>
      </c>
      <c r="C82" s="11" t="s">
        <v>19</v>
      </c>
      <c r="D82" s="11" t="s">
        <v>20</v>
      </c>
      <c r="E82" s="11" t="s">
        <v>103</v>
      </c>
      <c r="F82" s="11" t="s">
        <v>103</v>
      </c>
      <c r="H82" s="1" t="str">
        <f t="shared" si="5"/>
        <v>т</v>
      </c>
      <c r="I82" s="1" t="str">
        <f t="shared" si="6"/>
        <v>Расх. накл. А-00000053 (02.10.14)</v>
      </c>
      <c r="J82" s="1" t="str">
        <f t="shared" si="7"/>
        <v>Остров</v>
      </c>
      <c r="K82" s="1" t="str">
        <f t="shared" si="8"/>
        <v xml:space="preserve">    Доставка товара</v>
      </c>
      <c r="L82" s="1">
        <f t="shared" si="9"/>
        <v>300</v>
      </c>
    </row>
    <row r="83" spans="2:12" x14ac:dyDescent="0.25">
      <c r="B83" s="7" t="s">
        <v>217</v>
      </c>
      <c r="C83" s="8" t="s">
        <v>11</v>
      </c>
      <c r="D83" s="8"/>
      <c r="E83" s="9" t="s">
        <v>218</v>
      </c>
      <c r="F83" s="9"/>
      <c r="H83" s="1" t="str">
        <f t="shared" si="5"/>
        <v>н</v>
      </c>
      <c r="I83" s="1" t="str">
        <f t="shared" si="6"/>
        <v>Расх. накл. А-00000045 (02.10.14)</v>
      </c>
      <c r="J83" s="1" t="str">
        <f t="shared" si="7"/>
        <v>Розница</v>
      </c>
      <c r="K83" s="1" t="str">
        <f t="shared" si="8"/>
        <v/>
      </c>
      <c r="L83" s="1">
        <f t="shared" si="9"/>
        <v>0</v>
      </c>
    </row>
    <row r="84" spans="2:12" x14ac:dyDescent="0.25">
      <c r="B84" s="10" t="s">
        <v>219</v>
      </c>
      <c r="C84" s="11" t="s">
        <v>220</v>
      </c>
      <c r="D84" s="11" t="s">
        <v>15</v>
      </c>
      <c r="E84" s="11" t="s">
        <v>221</v>
      </c>
      <c r="F84" s="11" t="s">
        <v>222</v>
      </c>
      <c r="H84" s="1" t="str">
        <f t="shared" si="5"/>
        <v>т</v>
      </c>
      <c r="I84" s="1" t="str">
        <f t="shared" si="6"/>
        <v>Расх. накл. А-00000045 (02.10.14)</v>
      </c>
      <c r="J84" s="1" t="str">
        <f t="shared" si="7"/>
        <v>Розница</v>
      </c>
      <c r="K84" s="1" t="str">
        <f t="shared" si="8"/>
        <v xml:space="preserve">    8017 RAL Профнастил коричневый 10</v>
      </c>
      <c r="L84" s="1">
        <f t="shared" si="9"/>
        <v>6100.6</v>
      </c>
    </row>
    <row r="85" spans="2:12" x14ac:dyDescent="0.25">
      <c r="B85" s="10" t="s">
        <v>223</v>
      </c>
      <c r="C85" s="11" t="s">
        <v>224</v>
      </c>
      <c r="D85" s="11" t="s">
        <v>34</v>
      </c>
      <c r="E85" s="11" t="s">
        <v>225</v>
      </c>
      <c r="F85" s="11" t="s">
        <v>226</v>
      </c>
      <c r="H85" s="1" t="str">
        <f t="shared" si="5"/>
        <v>т</v>
      </c>
      <c r="I85" s="1" t="str">
        <f t="shared" si="6"/>
        <v>Расх. накл. А-00000045 (02.10.14)</v>
      </c>
      <c r="J85" s="1" t="str">
        <f t="shared" si="7"/>
        <v>Розница</v>
      </c>
      <c r="K85" s="1" t="str">
        <f t="shared" si="8"/>
        <v xml:space="preserve">    Труба 50*50*2,0</v>
      </c>
      <c r="L85" s="1">
        <f t="shared" si="9"/>
        <v>1680</v>
      </c>
    </row>
    <row r="86" spans="2:12" x14ac:dyDescent="0.25">
      <c r="B86" s="10" t="s">
        <v>227</v>
      </c>
      <c r="C86" s="11" t="s">
        <v>228</v>
      </c>
      <c r="D86" s="11" t="s">
        <v>34</v>
      </c>
      <c r="E86" s="11" t="s">
        <v>229</v>
      </c>
      <c r="F86" s="11" t="s">
        <v>230</v>
      </c>
      <c r="H86" s="1" t="str">
        <f t="shared" si="5"/>
        <v>т</v>
      </c>
      <c r="I86" s="1" t="str">
        <f t="shared" si="6"/>
        <v>Расх. накл. А-00000045 (02.10.14)</v>
      </c>
      <c r="J86" s="1" t="str">
        <f t="shared" si="7"/>
        <v>Розница</v>
      </c>
      <c r="K86" s="1" t="str">
        <f t="shared" si="8"/>
        <v xml:space="preserve">    Труба 80*80*3,0</v>
      </c>
      <c r="L86" s="1">
        <f t="shared" si="9"/>
        <v>2520</v>
      </c>
    </row>
    <row r="87" spans="2:12" x14ac:dyDescent="0.25">
      <c r="B87" s="10" t="s">
        <v>231</v>
      </c>
      <c r="C87" s="11" t="s">
        <v>232</v>
      </c>
      <c r="D87" s="11" t="s">
        <v>34</v>
      </c>
      <c r="E87" s="11" t="s">
        <v>233</v>
      </c>
      <c r="F87" s="11" t="s">
        <v>230</v>
      </c>
      <c r="H87" s="1" t="str">
        <f t="shared" si="5"/>
        <v>т</v>
      </c>
      <c r="I87" s="1" t="str">
        <f t="shared" si="6"/>
        <v>Расх. накл. А-00000045 (02.10.14)</v>
      </c>
      <c r="J87" s="1" t="str">
        <f t="shared" si="7"/>
        <v>Розница</v>
      </c>
      <c r="K87" s="1" t="str">
        <f t="shared" si="8"/>
        <v xml:space="preserve">    Труба 40*20*1,5</v>
      </c>
      <c r="L87" s="1">
        <f t="shared" si="9"/>
        <v>2520</v>
      </c>
    </row>
    <row r="88" spans="2:12" x14ac:dyDescent="0.25">
      <c r="B88" s="10" t="s">
        <v>234</v>
      </c>
      <c r="C88" s="11" t="s">
        <v>19</v>
      </c>
      <c r="D88" s="11" t="s">
        <v>20</v>
      </c>
      <c r="E88" s="11" t="s">
        <v>103</v>
      </c>
      <c r="F88" s="11" t="s">
        <v>103</v>
      </c>
      <c r="H88" s="1" t="str">
        <f t="shared" si="5"/>
        <v>т</v>
      </c>
      <c r="I88" s="1" t="str">
        <f t="shared" si="6"/>
        <v>Расх. накл. А-00000045 (02.10.14)</v>
      </c>
      <c r="J88" s="1" t="str">
        <f t="shared" si="7"/>
        <v>Розница</v>
      </c>
      <c r="K88" s="1" t="str">
        <f t="shared" si="8"/>
        <v xml:space="preserve">    Цемент, мешок</v>
      </c>
      <c r="L88" s="1">
        <f t="shared" si="9"/>
        <v>300</v>
      </c>
    </row>
    <row r="89" spans="2:12" x14ac:dyDescent="0.25">
      <c r="B89" s="10" t="s">
        <v>235</v>
      </c>
      <c r="C89" s="11" t="s">
        <v>68</v>
      </c>
      <c r="D89" s="11" t="s">
        <v>20</v>
      </c>
      <c r="E89" s="11" t="s">
        <v>236</v>
      </c>
      <c r="F89" s="11" t="s">
        <v>237</v>
      </c>
      <c r="H89" s="1" t="str">
        <f t="shared" si="5"/>
        <v>т</v>
      </c>
      <c r="I89" s="1" t="str">
        <f t="shared" si="6"/>
        <v>Расх. накл. А-00000045 (02.10.14)</v>
      </c>
      <c r="J89" s="1" t="str">
        <f t="shared" si="7"/>
        <v>Розница</v>
      </c>
      <c r="K89" s="1" t="str">
        <f t="shared" si="8"/>
        <v xml:space="preserve">    Грунтовка, 1 л</v>
      </c>
      <c r="L89" s="1">
        <f t="shared" si="9"/>
        <v>260</v>
      </c>
    </row>
    <row r="90" spans="2:12" x14ac:dyDescent="0.25">
      <c r="B90" s="10" t="s">
        <v>238</v>
      </c>
      <c r="C90" s="11" t="s">
        <v>68</v>
      </c>
      <c r="D90" s="11" t="s">
        <v>20</v>
      </c>
      <c r="E90" s="11" t="s">
        <v>239</v>
      </c>
      <c r="F90" s="11" t="s">
        <v>128</v>
      </c>
      <c r="H90" s="1" t="str">
        <f t="shared" si="5"/>
        <v>т</v>
      </c>
      <c r="I90" s="1" t="str">
        <f t="shared" si="6"/>
        <v>Расх. накл. А-00000045 (02.10.14)</v>
      </c>
      <c r="J90" s="1" t="str">
        <f t="shared" si="7"/>
        <v>Розница</v>
      </c>
      <c r="K90" s="1" t="str">
        <f t="shared" si="8"/>
        <v xml:space="preserve">    Кисть</v>
      </c>
      <c r="L90" s="1">
        <f t="shared" si="9"/>
        <v>90</v>
      </c>
    </row>
    <row r="91" spans="2:12" x14ac:dyDescent="0.25">
      <c r="B91" s="10" t="s">
        <v>240</v>
      </c>
      <c r="C91" s="11" t="s">
        <v>68</v>
      </c>
      <c r="D91" s="11" t="s">
        <v>241</v>
      </c>
      <c r="E91" s="11" t="s">
        <v>103</v>
      </c>
      <c r="F91" s="11" t="s">
        <v>242</v>
      </c>
      <c r="H91" s="1" t="str">
        <f t="shared" si="5"/>
        <v>т</v>
      </c>
      <c r="I91" s="1" t="str">
        <f t="shared" si="6"/>
        <v>Расх. накл. А-00000045 (02.10.14)</v>
      </c>
      <c r="J91" s="1" t="str">
        <f t="shared" si="7"/>
        <v>Розница</v>
      </c>
      <c r="K91" s="1" t="str">
        <f t="shared" si="8"/>
        <v xml:space="preserve">    Навес большой, пара</v>
      </c>
      <c r="L91" s="1">
        <f t="shared" si="9"/>
        <v>600</v>
      </c>
    </row>
    <row r="92" spans="2:12" x14ac:dyDescent="0.25">
      <c r="B92" s="10" t="s">
        <v>243</v>
      </c>
      <c r="C92" s="11" t="s">
        <v>19</v>
      </c>
      <c r="D92" s="11" t="s">
        <v>241</v>
      </c>
      <c r="E92" s="11" t="s">
        <v>244</v>
      </c>
      <c r="F92" s="11" t="s">
        <v>244</v>
      </c>
      <c r="H92" s="1" t="str">
        <f t="shared" si="5"/>
        <v>т</v>
      </c>
      <c r="I92" s="1" t="str">
        <f t="shared" si="6"/>
        <v>Расх. накл. А-00000045 (02.10.14)</v>
      </c>
      <c r="J92" s="1" t="str">
        <f t="shared" si="7"/>
        <v>Розница</v>
      </c>
      <c r="K92" s="1" t="str">
        <f t="shared" si="8"/>
        <v xml:space="preserve">    Навес малый, пара</v>
      </c>
      <c r="L92" s="1">
        <f t="shared" si="9"/>
        <v>170</v>
      </c>
    </row>
    <row r="93" spans="2:12" x14ac:dyDescent="0.25">
      <c r="B93" s="10" t="s">
        <v>245</v>
      </c>
      <c r="C93" s="11" t="s">
        <v>19</v>
      </c>
      <c r="D93" s="11" t="s">
        <v>241</v>
      </c>
      <c r="E93" s="11" t="s">
        <v>246</v>
      </c>
      <c r="F93" s="11" t="s">
        <v>246</v>
      </c>
      <c r="H93" s="1" t="str">
        <f t="shared" si="5"/>
        <v>т</v>
      </c>
      <c r="I93" s="1" t="str">
        <f t="shared" si="6"/>
        <v>Расх. накл. А-00000045 (02.10.14)</v>
      </c>
      <c r="J93" s="1" t="str">
        <f t="shared" si="7"/>
        <v>Розница</v>
      </c>
      <c r="K93" s="1" t="str">
        <f t="shared" si="8"/>
        <v xml:space="preserve">    Засов малый</v>
      </c>
      <c r="L93" s="1">
        <f t="shared" si="9"/>
        <v>70</v>
      </c>
    </row>
    <row r="94" spans="2:12" x14ac:dyDescent="0.25">
      <c r="B94" s="10" t="s">
        <v>247</v>
      </c>
      <c r="C94" s="11" t="s">
        <v>19</v>
      </c>
      <c r="D94" s="11" t="s">
        <v>241</v>
      </c>
      <c r="E94" s="11" t="s">
        <v>248</v>
      </c>
      <c r="F94" s="11" t="s">
        <v>248</v>
      </c>
      <c r="H94" s="1" t="str">
        <f t="shared" si="5"/>
        <v>т</v>
      </c>
      <c r="I94" s="1" t="str">
        <f t="shared" si="6"/>
        <v>Расх. накл. А-00000045 (02.10.14)</v>
      </c>
      <c r="J94" s="1" t="str">
        <f t="shared" si="7"/>
        <v>Розница</v>
      </c>
      <c r="K94" s="1" t="str">
        <f t="shared" si="8"/>
        <v xml:space="preserve">    Засов большой</v>
      </c>
      <c r="L94" s="1">
        <f t="shared" si="9"/>
        <v>120</v>
      </c>
    </row>
    <row r="95" spans="2:12" x14ac:dyDescent="0.25">
      <c r="B95" s="10" t="s">
        <v>249</v>
      </c>
      <c r="C95" s="11" t="s">
        <v>19</v>
      </c>
      <c r="D95" s="11" t="s">
        <v>20</v>
      </c>
      <c r="E95" s="11" t="s">
        <v>250</v>
      </c>
      <c r="F95" s="11" t="s">
        <v>250</v>
      </c>
      <c r="H95" s="1" t="str">
        <f t="shared" si="5"/>
        <v>т</v>
      </c>
      <c r="I95" s="1" t="str">
        <f t="shared" si="6"/>
        <v>Расх. накл. А-00000045 (02.10.14)</v>
      </c>
      <c r="J95" s="1" t="str">
        <f t="shared" si="7"/>
        <v>Розница</v>
      </c>
      <c r="K95" s="1" t="str">
        <f t="shared" si="8"/>
        <v xml:space="preserve">    Замок на калитку Кале</v>
      </c>
      <c r="L95" s="1">
        <f t="shared" si="9"/>
        <v>154</v>
      </c>
    </row>
    <row r="96" spans="2:12" x14ac:dyDescent="0.25">
      <c r="B96" s="10" t="s">
        <v>251</v>
      </c>
      <c r="C96" s="11" t="s">
        <v>19</v>
      </c>
      <c r="D96" s="11" t="s">
        <v>20</v>
      </c>
      <c r="E96" s="11" t="s">
        <v>128</v>
      </c>
      <c r="F96" s="11" t="s">
        <v>128</v>
      </c>
      <c r="H96" s="1" t="str">
        <f t="shared" si="5"/>
        <v>т</v>
      </c>
      <c r="I96" s="1" t="str">
        <f t="shared" si="6"/>
        <v>Расх. накл. А-00000045 (02.10.14)</v>
      </c>
      <c r="J96" s="1" t="str">
        <f t="shared" si="7"/>
        <v>Розница</v>
      </c>
      <c r="K96" s="1" t="str">
        <f t="shared" si="8"/>
        <v xml:space="preserve">    Ручка двухсторонняя на калитку</v>
      </c>
      <c r="L96" s="1">
        <f t="shared" si="9"/>
        <v>90</v>
      </c>
    </row>
    <row r="97" spans="2:12" x14ac:dyDescent="0.25">
      <c r="B97" s="10" t="s">
        <v>252</v>
      </c>
      <c r="C97" s="11" t="s">
        <v>19</v>
      </c>
      <c r="D97" s="11" t="s">
        <v>241</v>
      </c>
      <c r="E97" s="11" t="s">
        <v>253</v>
      </c>
      <c r="F97" s="11" t="s">
        <v>253</v>
      </c>
      <c r="H97" s="1" t="str">
        <f t="shared" si="5"/>
        <v>т</v>
      </c>
      <c r="I97" s="1" t="str">
        <f t="shared" si="6"/>
        <v>Расх. накл. А-00000045 (02.10.14)</v>
      </c>
      <c r="J97" s="1" t="str">
        <f t="shared" si="7"/>
        <v>Розница</v>
      </c>
      <c r="K97" s="1" t="str">
        <f t="shared" si="8"/>
        <v xml:space="preserve">    Проушина для замка навесного</v>
      </c>
      <c r="L97" s="1">
        <f t="shared" si="9"/>
        <v>35</v>
      </c>
    </row>
    <row r="98" spans="2:12" x14ac:dyDescent="0.25">
      <c r="B98" s="10" t="s">
        <v>254</v>
      </c>
      <c r="C98" s="11" t="s">
        <v>196</v>
      </c>
      <c r="D98" s="11" t="s">
        <v>20</v>
      </c>
      <c r="E98" s="11" t="s">
        <v>255</v>
      </c>
      <c r="F98" s="11" t="s">
        <v>256</v>
      </c>
      <c r="H98" s="1" t="str">
        <f t="shared" si="5"/>
        <v>т</v>
      </c>
      <c r="I98" s="1" t="str">
        <f t="shared" si="6"/>
        <v>Расх. накл. А-00000045 (02.10.14)</v>
      </c>
      <c r="J98" s="1" t="str">
        <f t="shared" si="7"/>
        <v>Розница</v>
      </c>
      <c r="K98" s="1" t="str">
        <f t="shared" si="8"/>
        <v xml:space="preserve">    Саморез мет. 4,8х19 коричневый 8017</v>
      </c>
      <c r="L98" s="1">
        <f t="shared" si="9"/>
        <v>480</v>
      </c>
    </row>
    <row r="99" spans="2:12" x14ac:dyDescent="0.25">
      <c r="B99" s="10" t="s">
        <v>257</v>
      </c>
      <c r="C99" s="11" t="s">
        <v>258</v>
      </c>
      <c r="D99" s="11" t="s">
        <v>34</v>
      </c>
      <c r="E99" s="11" t="s">
        <v>233</v>
      </c>
      <c r="F99" s="11" t="s">
        <v>259</v>
      </c>
      <c r="H99" s="1" t="str">
        <f t="shared" si="5"/>
        <v>т</v>
      </c>
      <c r="I99" s="1" t="str">
        <f t="shared" si="6"/>
        <v>Расх. накл. А-00000045 (02.10.14)</v>
      </c>
      <c r="J99" s="1" t="str">
        <f t="shared" si="7"/>
        <v>Розница</v>
      </c>
      <c r="K99" s="1" t="str">
        <f t="shared" si="8"/>
        <v xml:space="preserve">    Планка облицовочная коричневая RAL 8017</v>
      </c>
      <c r="L99" s="1">
        <f t="shared" si="9"/>
        <v>975</v>
      </c>
    </row>
    <row r="100" spans="2:12" x14ac:dyDescent="0.25">
      <c r="B100" s="10" t="s">
        <v>260</v>
      </c>
      <c r="C100" s="11" t="s">
        <v>261</v>
      </c>
      <c r="D100" s="11" t="s">
        <v>34</v>
      </c>
      <c r="E100" s="11" t="s">
        <v>262</v>
      </c>
      <c r="F100" s="11" t="s">
        <v>248</v>
      </c>
      <c r="H100" s="1" t="str">
        <f t="shared" si="5"/>
        <v>т</v>
      </c>
      <c r="I100" s="1" t="str">
        <f t="shared" si="6"/>
        <v>Расх. накл. А-00000045 (02.10.14)</v>
      </c>
      <c r="J100" s="1" t="str">
        <f t="shared" si="7"/>
        <v>Розница</v>
      </c>
      <c r="K100" s="1" t="str">
        <f t="shared" si="8"/>
        <v xml:space="preserve">    Арматура 12</v>
      </c>
      <c r="L100" s="1">
        <f t="shared" si="9"/>
        <v>120</v>
      </c>
    </row>
    <row r="101" spans="2:12" x14ac:dyDescent="0.25">
      <c r="B101" s="10" t="s">
        <v>67</v>
      </c>
      <c r="C101" s="11" t="s">
        <v>19</v>
      </c>
      <c r="D101" s="11" t="s">
        <v>20</v>
      </c>
      <c r="E101" s="11" t="s">
        <v>263</v>
      </c>
      <c r="F101" s="11" t="s">
        <v>263</v>
      </c>
      <c r="H101" s="1" t="str">
        <f t="shared" si="5"/>
        <v>т</v>
      </c>
      <c r="I101" s="1" t="str">
        <f t="shared" si="6"/>
        <v>Расх. накл. А-00000045 (02.10.14)</v>
      </c>
      <c r="J101" s="1" t="str">
        <f t="shared" si="7"/>
        <v>Розница</v>
      </c>
      <c r="K101" s="1" t="str">
        <f t="shared" si="8"/>
        <v xml:space="preserve">    Посредничество</v>
      </c>
      <c r="L101" s="1">
        <f t="shared" si="9"/>
        <v>3715.4</v>
      </c>
    </row>
    <row r="102" spans="2:12" x14ac:dyDescent="0.25">
      <c r="B102" s="7" t="s">
        <v>264</v>
      </c>
      <c r="C102" s="8" t="s">
        <v>11</v>
      </c>
      <c r="D102" s="8"/>
      <c r="E102" s="9" t="s">
        <v>265</v>
      </c>
      <c r="F102" s="9"/>
      <c r="H102" s="1" t="str">
        <f t="shared" si="5"/>
        <v>н</v>
      </c>
      <c r="I102" s="1" t="str">
        <f t="shared" si="6"/>
        <v>Расх. накл. А-00000048 (02.10.14)</v>
      </c>
      <c r="J102" s="1" t="str">
        <f t="shared" si="7"/>
        <v>Розница</v>
      </c>
      <c r="K102" s="1" t="str">
        <f t="shared" si="8"/>
        <v/>
      </c>
      <c r="L102" s="1">
        <f t="shared" si="9"/>
        <v>0</v>
      </c>
    </row>
    <row r="103" spans="2:12" x14ac:dyDescent="0.25">
      <c r="B103" s="10" t="s">
        <v>24</v>
      </c>
      <c r="C103" s="11" t="s">
        <v>266</v>
      </c>
      <c r="D103" s="11" t="s">
        <v>15</v>
      </c>
      <c r="E103" s="11" t="s">
        <v>267</v>
      </c>
      <c r="F103" s="11" t="s">
        <v>268</v>
      </c>
      <c r="H103" s="1" t="str">
        <f t="shared" si="5"/>
        <v>т</v>
      </c>
      <c r="I103" s="1" t="str">
        <f t="shared" si="6"/>
        <v>Расх. накл. А-00000048 (02.10.14)</v>
      </c>
      <c r="J103" s="1" t="str">
        <f t="shared" si="7"/>
        <v>Розница</v>
      </c>
      <c r="K103" s="1" t="str">
        <f t="shared" si="8"/>
        <v xml:space="preserve">    Мет.черепица коричн. RAL 8017</v>
      </c>
      <c r="L103" s="1">
        <f t="shared" si="9"/>
        <v>25585.13</v>
      </c>
    </row>
    <row r="104" spans="2:12" x14ac:dyDescent="0.25">
      <c r="B104" s="10" t="s">
        <v>269</v>
      </c>
      <c r="C104" s="11" t="s">
        <v>270</v>
      </c>
      <c r="D104" s="11" t="s">
        <v>34</v>
      </c>
      <c r="E104" s="11" t="s">
        <v>271</v>
      </c>
      <c r="F104" s="11" t="s">
        <v>272</v>
      </c>
      <c r="H104" s="1" t="str">
        <f t="shared" si="5"/>
        <v>т</v>
      </c>
      <c r="I104" s="1" t="str">
        <f t="shared" si="6"/>
        <v>Расх. накл. А-00000048 (02.10.14)</v>
      </c>
      <c r="J104" s="1" t="str">
        <f t="shared" si="7"/>
        <v>Розница</v>
      </c>
      <c r="K104" s="1" t="str">
        <f t="shared" si="8"/>
        <v xml:space="preserve">    8017 RAL констр. 430мм коричн.</v>
      </c>
      <c r="L104" s="1">
        <f t="shared" si="9"/>
        <v>2949.8</v>
      </c>
    </row>
    <row r="105" spans="2:12" x14ac:dyDescent="0.25">
      <c r="B105" s="10" t="s">
        <v>111</v>
      </c>
      <c r="C105" s="11" t="s">
        <v>171</v>
      </c>
      <c r="D105" s="11" t="s">
        <v>34</v>
      </c>
      <c r="E105" s="11" t="s">
        <v>273</v>
      </c>
      <c r="F105" s="11" t="s">
        <v>274</v>
      </c>
      <c r="H105" s="1" t="str">
        <f t="shared" si="5"/>
        <v>т</v>
      </c>
      <c r="I105" s="1" t="str">
        <f t="shared" si="6"/>
        <v>Расх. накл. А-00000048 (02.10.14)</v>
      </c>
      <c r="J105" s="1" t="str">
        <f t="shared" si="7"/>
        <v>Розница</v>
      </c>
      <c r="K105" s="1" t="str">
        <f t="shared" si="8"/>
        <v xml:space="preserve">    8017 RAL констр. 215мм коричн.</v>
      </c>
      <c r="L105" s="1">
        <f t="shared" si="9"/>
        <v>2107</v>
      </c>
    </row>
    <row r="106" spans="2:12" x14ac:dyDescent="0.25">
      <c r="B106" s="10" t="s">
        <v>107</v>
      </c>
      <c r="C106" s="11" t="s">
        <v>275</v>
      </c>
      <c r="D106" s="11" t="s">
        <v>34</v>
      </c>
      <c r="E106" s="11" t="s">
        <v>276</v>
      </c>
      <c r="F106" s="11" t="s">
        <v>277</v>
      </c>
      <c r="H106" s="1" t="str">
        <f t="shared" si="5"/>
        <v>т</v>
      </c>
      <c r="I106" s="1" t="str">
        <f t="shared" si="6"/>
        <v>Расх. накл. А-00000048 (02.10.14)</v>
      </c>
      <c r="J106" s="1" t="str">
        <f t="shared" si="7"/>
        <v>Розница</v>
      </c>
      <c r="K106" s="1" t="str">
        <f t="shared" si="8"/>
        <v xml:space="preserve">    8017 RAL констр. 200мм коричн.</v>
      </c>
      <c r="L106" s="1">
        <f t="shared" si="9"/>
        <v>2595.38</v>
      </c>
    </row>
    <row r="107" spans="2:12" x14ac:dyDescent="0.25">
      <c r="B107" s="7" t="s">
        <v>278</v>
      </c>
      <c r="C107" s="8" t="s">
        <v>11</v>
      </c>
      <c r="D107" s="8"/>
      <c r="E107" s="9" t="s">
        <v>279</v>
      </c>
      <c r="F107" s="9"/>
      <c r="H107" s="1" t="str">
        <f t="shared" si="5"/>
        <v>н</v>
      </c>
      <c r="I107" s="1" t="str">
        <f t="shared" si="6"/>
        <v>Расх. накл. А-00000056 (02.10.14)</v>
      </c>
      <c r="J107" s="1" t="str">
        <f t="shared" si="7"/>
        <v>Розница</v>
      </c>
      <c r="K107" s="1" t="str">
        <f t="shared" si="8"/>
        <v/>
      </c>
      <c r="L107" s="1">
        <f t="shared" si="9"/>
        <v>0</v>
      </c>
    </row>
    <row r="108" spans="2:12" x14ac:dyDescent="0.25">
      <c r="B108" s="10" t="s">
        <v>24</v>
      </c>
      <c r="C108" s="11" t="s">
        <v>280</v>
      </c>
      <c r="D108" s="11" t="s">
        <v>15</v>
      </c>
      <c r="E108" s="11" t="s">
        <v>281</v>
      </c>
      <c r="F108" s="11" t="s">
        <v>282</v>
      </c>
      <c r="H108" s="1" t="str">
        <f t="shared" si="5"/>
        <v>т</v>
      </c>
      <c r="I108" s="1" t="str">
        <f t="shared" si="6"/>
        <v>Расх. накл. А-00000056 (02.10.14)</v>
      </c>
      <c r="J108" s="1" t="str">
        <f t="shared" si="7"/>
        <v>Розница</v>
      </c>
      <c r="K108" s="1" t="str">
        <f t="shared" si="8"/>
        <v xml:space="preserve">    Мет.черепица коричн. RAL 8017</v>
      </c>
      <c r="L108" s="1">
        <f t="shared" si="9"/>
        <v>6195</v>
      </c>
    </row>
    <row r="109" spans="2:12" x14ac:dyDescent="0.25">
      <c r="B109" s="10" t="s">
        <v>18</v>
      </c>
      <c r="C109" s="11" t="s">
        <v>19</v>
      </c>
      <c r="D109" s="11" t="s">
        <v>20</v>
      </c>
      <c r="E109" s="11" t="s">
        <v>21</v>
      </c>
      <c r="F109" s="11" t="s">
        <v>21</v>
      </c>
      <c r="H109" s="1" t="str">
        <f t="shared" si="5"/>
        <v>т</v>
      </c>
      <c r="I109" s="1" t="str">
        <f t="shared" si="6"/>
        <v>Расх. накл. А-00000056 (02.10.14)</v>
      </c>
      <c r="J109" s="1" t="str">
        <f t="shared" si="7"/>
        <v>Розница</v>
      </c>
      <c r="K109" s="1" t="str">
        <f t="shared" si="8"/>
        <v xml:space="preserve">    Доставка товара</v>
      </c>
      <c r="L109" s="1">
        <f t="shared" si="9"/>
        <v>400</v>
      </c>
    </row>
    <row r="110" spans="2:12" x14ac:dyDescent="0.25">
      <c r="B110" s="10" t="s">
        <v>153</v>
      </c>
      <c r="C110" s="11" t="s">
        <v>283</v>
      </c>
      <c r="D110" s="11" t="s">
        <v>20</v>
      </c>
      <c r="E110" s="11" t="s">
        <v>255</v>
      </c>
      <c r="F110" s="11" t="s">
        <v>242</v>
      </c>
      <c r="H110" s="1" t="str">
        <f t="shared" si="5"/>
        <v>т</v>
      </c>
      <c r="I110" s="1" t="str">
        <f t="shared" si="6"/>
        <v>Расх. накл. А-00000056 (02.10.14)</v>
      </c>
      <c r="J110" s="1" t="str">
        <f t="shared" si="7"/>
        <v>Розница</v>
      </c>
      <c r="K110" s="1" t="str">
        <f t="shared" si="8"/>
        <v xml:space="preserve">    Саморез 4,8х35 коричневый 8017</v>
      </c>
      <c r="L110" s="1">
        <f t="shared" si="9"/>
        <v>600</v>
      </c>
    </row>
    <row r="111" spans="2:12" x14ac:dyDescent="0.25">
      <c r="B111" s="7" t="s">
        <v>284</v>
      </c>
      <c r="C111" s="8" t="s">
        <v>11</v>
      </c>
      <c r="D111" s="8"/>
      <c r="E111" s="9" t="s">
        <v>285</v>
      </c>
      <c r="F111" s="9"/>
      <c r="H111" s="1" t="str">
        <f t="shared" si="5"/>
        <v>н</v>
      </c>
      <c r="I111" s="1" t="str">
        <f t="shared" si="6"/>
        <v>Расх. накл. А-00000055 (03.10.14)</v>
      </c>
      <c r="J111" s="1" t="str">
        <f t="shared" si="7"/>
        <v>Розница</v>
      </c>
      <c r="K111" s="1" t="str">
        <f t="shared" si="8"/>
        <v/>
      </c>
      <c r="L111" s="1">
        <f t="shared" si="9"/>
        <v>0</v>
      </c>
    </row>
    <row r="112" spans="2:12" x14ac:dyDescent="0.25">
      <c r="B112" s="10" t="s">
        <v>286</v>
      </c>
      <c r="C112" s="11" t="s">
        <v>287</v>
      </c>
      <c r="D112" s="11" t="s">
        <v>15</v>
      </c>
      <c r="E112" s="11" t="s">
        <v>288</v>
      </c>
      <c r="F112" s="11" t="s">
        <v>289</v>
      </c>
      <c r="H112" s="1" t="str">
        <f t="shared" si="5"/>
        <v>т</v>
      </c>
      <c r="I112" s="1" t="str">
        <f t="shared" si="6"/>
        <v>Расх. накл. А-00000055 (03.10.14)</v>
      </c>
      <c r="J112" s="1" t="str">
        <f t="shared" si="7"/>
        <v>Розница</v>
      </c>
      <c r="K112" s="1" t="str">
        <f t="shared" si="8"/>
        <v xml:space="preserve">    Металл коричневый RAL 8017, 1250мм</v>
      </c>
      <c r="L112" s="1">
        <f t="shared" si="9"/>
        <v>10560</v>
      </c>
    </row>
    <row r="113" spans="2:12" x14ac:dyDescent="0.25">
      <c r="B113" s="10" t="s">
        <v>18</v>
      </c>
      <c r="C113" s="11" t="s">
        <v>19</v>
      </c>
      <c r="D113" s="11" t="s">
        <v>20</v>
      </c>
      <c r="E113" s="11" t="s">
        <v>290</v>
      </c>
      <c r="F113" s="11" t="s">
        <v>290</v>
      </c>
      <c r="H113" s="1" t="str">
        <f t="shared" si="5"/>
        <v>т</v>
      </c>
      <c r="I113" s="1" t="str">
        <f t="shared" si="6"/>
        <v>Расх. накл. А-00000055 (03.10.14)</v>
      </c>
      <c r="J113" s="1" t="str">
        <f t="shared" si="7"/>
        <v>Розница</v>
      </c>
      <c r="K113" s="1" t="str">
        <f t="shared" si="8"/>
        <v xml:space="preserve">    Доставка товара</v>
      </c>
      <c r="L113" s="1">
        <f t="shared" si="9"/>
        <v>700</v>
      </c>
    </row>
    <row r="114" spans="2:12" x14ac:dyDescent="0.25">
      <c r="B114" s="7" t="s">
        <v>291</v>
      </c>
      <c r="C114" s="8" t="s">
        <v>292</v>
      </c>
      <c r="D114" s="8"/>
      <c r="E114" s="9" t="s">
        <v>293</v>
      </c>
      <c r="F114" s="9"/>
      <c r="H114" s="1" t="str">
        <f t="shared" si="5"/>
        <v>н</v>
      </c>
      <c r="I114" s="1" t="str">
        <f t="shared" si="6"/>
        <v>Расх. накл. А-00000054 (03.10.14)</v>
      </c>
      <c r="J114" s="1" t="str">
        <f t="shared" si="7"/>
        <v xml:space="preserve">Евро </v>
      </c>
      <c r="K114" s="1" t="str">
        <f t="shared" si="8"/>
        <v/>
      </c>
      <c r="L114" s="1">
        <f t="shared" si="9"/>
        <v>0</v>
      </c>
    </row>
    <row r="115" spans="2:12" x14ac:dyDescent="0.25">
      <c r="B115" s="10" t="s">
        <v>294</v>
      </c>
      <c r="C115" s="11" t="s">
        <v>295</v>
      </c>
      <c r="D115" s="11" t="s">
        <v>34</v>
      </c>
      <c r="E115" s="11" t="s">
        <v>296</v>
      </c>
      <c r="F115" s="11" t="s">
        <v>297</v>
      </c>
      <c r="H115" s="1" t="str">
        <f t="shared" si="5"/>
        <v>т</v>
      </c>
      <c r="I115" s="1" t="str">
        <f t="shared" si="6"/>
        <v>Расх. накл. А-00000054 (03.10.14)</v>
      </c>
      <c r="J115" s="1" t="str">
        <f t="shared" si="7"/>
        <v xml:space="preserve">Евро </v>
      </c>
      <c r="K115" s="1" t="str">
        <f t="shared" si="8"/>
        <v xml:space="preserve">    Отлив 300мм белый 1стор.</v>
      </c>
      <c r="L115" s="1">
        <f t="shared" si="9"/>
        <v>3468</v>
      </c>
    </row>
    <row r="116" spans="2:12" x14ac:dyDescent="0.25">
      <c r="B116" s="10" t="s">
        <v>298</v>
      </c>
      <c r="C116" s="11" t="s">
        <v>299</v>
      </c>
      <c r="D116" s="11" t="s">
        <v>34</v>
      </c>
      <c r="E116" s="11" t="s">
        <v>300</v>
      </c>
      <c r="F116" s="11" t="s">
        <v>301</v>
      </c>
      <c r="H116" s="1" t="str">
        <f t="shared" si="5"/>
        <v>т</v>
      </c>
      <c r="I116" s="1" t="str">
        <f t="shared" si="6"/>
        <v>Расх. накл. А-00000054 (03.10.14)</v>
      </c>
      <c r="J116" s="1" t="str">
        <f t="shared" si="7"/>
        <v xml:space="preserve">Евро </v>
      </c>
      <c r="K116" s="1" t="str">
        <f t="shared" si="8"/>
        <v xml:space="preserve">    Отлив 200мм белый 1стор.</v>
      </c>
      <c r="L116" s="1">
        <f t="shared" si="9"/>
        <v>163.19999999999999</v>
      </c>
    </row>
    <row r="117" spans="2:12" x14ac:dyDescent="0.25">
      <c r="B117" s="10" t="s">
        <v>302</v>
      </c>
      <c r="C117" s="11" t="s">
        <v>303</v>
      </c>
      <c r="D117" s="11" t="s">
        <v>34</v>
      </c>
      <c r="E117" s="11" t="s">
        <v>304</v>
      </c>
      <c r="F117" s="11" t="s">
        <v>143</v>
      </c>
      <c r="H117" s="1" t="str">
        <f t="shared" si="5"/>
        <v>т</v>
      </c>
      <c r="I117" s="1" t="str">
        <f t="shared" si="6"/>
        <v>Расх. накл. А-00000054 (03.10.14)</v>
      </c>
      <c r="J117" s="1" t="str">
        <f t="shared" si="7"/>
        <v xml:space="preserve">Евро </v>
      </c>
      <c r="K117" s="1" t="str">
        <f t="shared" si="8"/>
        <v xml:space="preserve">    Отлив 100мм белый 1стор.</v>
      </c>
      <c r="L117" s="1">
        <f t="shared" si="9"/>
        <v>42</v>
      </c>
    </row>
    <row r="118" spans="2:12" x14ac:dyDescent="0.25">
      <c r="B118" s="7" t="s">
        <v>305</v>
      </c>
      <c r="C118" s="8" t="s">
        <v>11</v>
      </c>
      <c r="D118" s="8"/>
      <c r="E118" s="9" t="s">
        <v>306</v>
      </c>
      <c r="F118" s="9"/>
      <c r="H118" s="1" t="str">
        <f t="shared" si="5"/>
        <v>н</v>
      </c>
      <c r="I118" s="1" t="str">
        <f t="shared" si="6"/>
        <v>Расх. накл. А-00000057 (03.10.14)</v>
      </c>
      <c r="J118" s="1" t="str">
        <f t="shared" si="7"/>
        <v>Розница</v>
      </c>
      <c r="K118" s="1" t="str">
        <f t="shared" si="8"/>
        <v/>
      </c>
      <c r="L118" s="1">
        <f t="shared" si="9"/>
        <v>0</v>
      </c>
    </row>
    <row r="119" spans="2:12" x14ac:dyDescent="0.25">
      <c r="B119" s="10" t="s">
        <v>307</v>
      </c>
      <c r="C119" s="11" t="s">
        <v>261</v>
      </c>
      <c r="D119" s="11" t="s">
        <v>34</v>
      </c>
      <c r="E119" s="11" t="s">
        <v>308</v>
      </c>
      <c r="F119" s="11" t="s">
        <v>256</v>
      </c>
      <c r="H119" s="1" t="str">
        <f t="shared" si="5"/>
        <v>т</v>
      </c>
      <c r="I119" s="1" t="str">
        <f t="shared" si="6"/>
        <v>Расх. накл. А-00000057 (03.10.14)</v>
      </c>
      <c r="J119" s="1" t="str">
        <f t="shared" si="7"/>
        <v>Розница</v>
      </c>
      <c r="K119" s="1" t="str">
        <f t="shared" si="8"/>
        <v xml:space="preserve">    8017 Отлив 280мм коричн.</v>
      </c>
      <c r="L119" s="1">
        <f t="shared" si="9"/>
        <v>480</v>
      </c>
    </row>
    <row r="120" spans="2:12" x14ac:dyDescent="0.25">
      <c r="B120" s="10" t="s">
        <v>309</v>
      </c>
      <c r="C120" s="11" t="s">
        <v>310</v>
      </c>
      <c r="D120" s="11" t="s">
        <v>34</v>
      </c>
      <c r="E120" s="11" t="s">
        <v>311</v>
      </c>
      <c r="F120" s="11" t="s">
        <v>312</v>
      </c>
      <c r="H120" s="1" t="str">
        <f t="shared" si="5"/>
        <v>т</v>
      </c>
      <c r="I120" s="1" t="str">
        <f t="shared" si="6"/>
        <v>Расх. накл. А-00000057 (03.10.14)</v>
      </c>
      <c r="J120" s="1" t="str">
        <f t="shared" si="7"/>
        <v>Розница</v>
      </c>
      <c r="K120" s="1" t="str">
        <f t="shared" si="8"/>
        <v xml:space="preserve">    Отлив  80мм белый 1стор.</v>
      </c>
      <c r="L120" s="1">
        <f t="shared" si="9"/>
        <v>55</v>
      </c>
    </row>
    <row r="121" spans="2:12" x14ac:dyDescent="0.25">
      <c r="B121" s="10" t="s">
        <v>313</v>
      </c>
      <c r="C121" s="11" t="s">
        <v>310</v>
      </c>
      <c r="D121" s="11" t="s">
        <v>34</v>
      </c>
      <c r="E121" s="11" t="s">
        <v>262</v>
      </c>
      <c r="F121" s="11" t="s">
        <v>314</v>
      </c>
      <c r="H121" s="1" t="str">
        <f t="shared" si="5"/>
        <v>т</v>
      </c>
      <c r="I121" s="1" t="str">
        <f t="shared" si="6"/>
        <v>Расх. накл. А-00000057 (03.10.14)</v>
      </c>
      <c r="J121" s="1" t="str">
        <f t="shared" si="7"/>
        <v>Розница</v>
      </c>
      <c r="K121" s="1" t="str">
        <f t="shared" si="8"/>
        <v xml:space="preserve">    Отлив  60мм белый 1стор.</v>
      </c>
      <c r="L121" s="1">
        <f t="shared" si="9"/>
        <v>46</v>
      </c>
    </row>
    <row r="122" spans="2:12" x14ac:dyDescent="0.25">
      <c r="B122" s="7" t="s">
        <v>315</v>
      </c>
      <c r="C122" s="8" t="s">
        <v>316</v>
      </c>
      <c r="D122" s="8"/>
      <c r="E122" s="9" t="s">
        <v>317</v>
      </c>
      <c r="F122" s="9"/>
      <c r="H122" s="1" t="str">
        <f t="shared" si="5"/>
        <v>н</v>
      </c>
      <c r="I122" s="1" t="str">
        <f t="shared" si="6"/>
        <v>Расх. накл. А-00000041 (03.10.14)</v>
      </c>
      <c r="J122" s="1" t="str">
        <f t="shared" si="7"/>
        <v>Витражи</v>
      </c>
      <c r="K122" s="1" t="str">
        <f t="shared" si="8"/>
        <v/>
      </c>
      <c r="L122" s="1">
        <f t="shared" si="9"/>
        <v>0</v>
      </c>
    </row>
    <row r="123" spans="2:12" x14ac:dyDescent="0.25">
      <c r="B123" s="10" t="s">
        <v>318</v>
      </c>
      <c r="C123" s="11" t="s">
        <v>80</v>
      </c>
      <c r="D123" s="11" t="s">
        <v>34</v>
      </c>
      <c r="E123" s="11" t="s">
        <v>319</v>
      </c>
      <c r="F123" s="11" t="s">
        <v>320</v>
      </c>
      <c r="H123" s="1" t="str">
        <f t="shared" si="5"/>
        <v>т</v>
      </c>
      <c r="I123" s="1" t="str">
        <f t="shared" si="6"/>
        <v>Расх. накл. А-00000041 (03.10.14)</v>
      </c>
      <c r="J123" s="1" t="str">
        <f t="shared" si="7"/>
        <v>Витражи</v>
      </c>
      <c r="K123" s="1" t="str">
        <f t="shared" si="8"/>
        <v xml:space="preserve">    Штрипс 280 белый</v>
      </c>
      <c r="L123" s="1">
        <f t="shared" si="9"/>
        <v>5040</v>
      </c>
    </row>
    <row r="124" spans="2:12" x14ac:dyDescent="0.25">
      <c r="B124" s="10" t="s">
        <v>321</v>
      </c>
      <c r="C124" s="11" t="s">
        <v>84</v>
      </c>
      <c r="D124" s="11" t="s">
        <v>34</v>
      </c>
      <c r="E124" s="11" t="s">
        <v>322</v>
      </c>
      <c r="F124" s="11" t="s">
        <v>323</v>
      </c>
      <c r="H124" s="1" t="str">
        <f t="shared" si="5"/>
        <v>т</v>
      </c>
      <c r="I124" s="1" t="str">
        <f t="shared" si="6"/>
        <v>Расх. накл. А-00000041 (03.10.14)</v>
      </c>
      <c r="J124" s="1" t="str">
        <f t="shared" si="7"/>
        <v>Витражи</v>
      </c>
      <c r="K124" s="1" t="str">
        <f t="shared" si="8"/>
        <v xml:space="preserve">    Штрипс 330 белый</v>
      </c>
      <c r="L124" s="1">
        <f t="shared" si="9"/>
        <v>8910</v>
      </c>
    </row>
    <row r="125" spans="2:12" x14ac:dyDescent="0.25">
      <c r="B125" s="10" t="s">
        <v>139</v>
      </c>
      <c r="C125" s="11" t="s">
        <v>196</v>
      </c>
      <c r="D125" s="11" t="s">
        <v>34</v>
      </c>
      <c r="E125" s="11" t="s">
        <v>324</v>
      </c>
      <c r="F125" s="11" t="s">
        <v>325</v>
      </c>
      <c r="H125" s="1" t="str">
        <f t="shared" si="5"/>
        <v>т</v>
      </c>
      <c r="I125" s="1" t="str">
        <f t="shared" si="6"/>
        <v>Расх. накл. А-00000041 (03.10.14)</v>
      </c>
      <c r="J125" s="1" t="str">
        <f t="shared" si="7"/>
        <v>Витражи</v>
      </c>
      <c r="K125" s="1" t="str">
        <f t="shared" si="8"/>
        <v xml:space="preserve">    Штрипс 240 белый</v>
      </c>
      <c r="L125" s="1">
        <f t="shared" si="9"/>
        <v>8640</v>
      </c>
    </row>
    <row r="126" spans="2:12" x14ac:dyDescent="0.25">
      <c r="B126" s="10" t="s">
        <v>136</v>
      </c>
      <c r="C126" s="11" t="s">
        <v>97</v>
      </c>
      <c r="D126" s="11" t="s">
        <v>34</v>
      </c>
      <c r="E126" s="11" t="s">
        <v>110</v>
      </c>
      <c r="F126" s="11" t="s">
        <v>326</v>
      </c>
      <c r="H126" s="1" t="str">
        <f t="shared" si="5"/>
        <v>т</v>
      </c>
      <c r="I126" s="1" t="str">
        <f t="shared" si="6"/>
        <v>Расх. накл. А-00000041 (03.10.14)</v>
      </c>
      <c r="J126" s="1" t="str">
        <f t="shared" si="7"/>
        <v>Витражи</v>
      </c>
      <c r="K126" s="1" t="str">
        <f t="shared" si="8"/>
        <v xml:space="preserve">    Штрипс 400 белый</v>
      </c>
      <c r="L126" s="1">
        <f t="shared" si="9"/>
        <v>3600</v>
      </c>
    </row>
    <row r="127" spans="2:12" x14ac:dyDescent="0.25">
      <c r="B127" s="10" t="s">
        <v>327</v>
      </c>
      <c r="C127" s="11" t="s">
        <v>80</v>
      </c>
      <c r="D127" s="11" t="s">
        <v>34</v>
      </c>
      <c r="E127" s="11" t="s">
        <v>328</v>
      </c>
      <c r="F127" s="11" t="s">
        <v>329</v>
      </c>
      <c r="H127" s="1" t="str">
        <f t="shared" si="5"/>
        <v>т</v>
      </c>
      <c r="I127" s="1" t="str">
        <f t="shared" si="6"/>
        <v>Расх. накл. А-00000041 (03.10.14)</v>
      </c>
      <c r="J127" s="1" t="str">
        <f t="shared" si="7"/>
        <v>Витражи</v>
      </c>
      <c r="K127" s="1" t="str">
        <f t="shared" si="8"/>
        <v xml:space="preserve">    Штрипс 120 белый</v>
      </c>
      <c r="L127" s="1">
        <f t="shared" si="9"/>
        <v>2160</v>
      </c>
    </row>
    <row r="128" spans="2:12" x14ac:dyDescent="0.25">
      <c r="B128" s="10" t="s">
        <v>330</v>
      </c>
      <c r="C128" s="11" t="s">
        <v>84</v>
      </c>
      <c r="D128" s="11" t="s">
        <v>34</v>
      </c>
      <c r="E128" s="11" t="s">
        <v>331</v>
      </c>
      <c r="F128" s="11" t="s">
        <v>332</v>
      </c>
      <c r="H128" s="1" t="str">
        <f t="shared" si="5"/>
        <v>т</v>
      </c>
      <c r="I128" s="1" t="str">
        <f t="shared" si="6"/>
        <v>Расх. накл. А-00000041 (03.10.14)</v>
      </c>
      <c r="J128" s="1" t="str">
        <f t="shared" si="7"/>
        <v>Витражи</v>
      </c>
      <c r="K128" s="1" t="str">
        <f t="shared" si="8"/>
        <v xml:space="preserve">    Штрипс 200 белый</v>
      </c>
      <c r="L128" s="1">
        <f t="shared" si="9"/>
        <v>5400</v>
      </c>
    </row>
    <row r="129" spans="2:12" x14ac:dyDescent="0.25">
      <c r="B129" s="10" t="s">
        <v>333</v>
      </c>
      <c r="C129" s="11" t="s">
        <v>80</v>
      </c>
      <c r="D129" s="11" t="s">
        <v>34</v>
      </c>
      <c r="E129" s="11" t="s">
        <v>128</v>
      </c>
      <c r="F129" s="11" t="s">
        <v>334</v>
      </c>
      <c r="H129" s="1" t="str">
        <f t="shared" si="5"/>
        <v>т</v>
      </c>
      <c r="I129" s="1" t="str">
        <f t="shared" si="6"/>
        <v>Расх. накл. А-00000041 (03.10.14)</v>
      </c>
      <c r="J129" s="1" t="str">
        <f t="shared" si="7"/>
        <v>Витражи</v>
      </c>
      <c r="K129" s="1" t="str">
        <f t="shared" si="8"/>
        <v xml:space="preserve">    Штрипс 500 белый</v>
      </c>
      <c r="L129" s="1">
        <f t="shared" si="9"/>
        <v>9000</v>
      </c>
    </row>
    <row r="130" spans="2:12" x14ac:dyDescent="0.25">
      <c r="B130" s="10" t="s">
        <v>335</v>
      </c>
      <c r="C130" s="11" t="s">
        <v>97</v>
      </c>
      <c r="D130" s="11" t="s">
        <v>34</v>
      </c>
      <c r="E130" s="11" t="s">
        <v>239</v>
      </c>
      <c r="F130" s="11" t="s">
        <v>336</v>
      </c>
      <c r="H130" s="1" t="str">
        <f t="shared" si="5"/>
        <v>т</v>
      </c>
      <c r="I130" s="1" t="str">
        <f t="shared" si="6"/>
        <v>Расх. накл. А-00000041 (03.10.14)</v>
      </c>
      <c r="J130" s="1" t="str">
        <f t="shared" si="7"/>
        <v>Витражи</v>
      </c>
      <c r="K130" s="1" t="str">
        <f t="shared" si="8"/>
        <v xml:space="preserve">    Штрипс 250 белый</v>
      </c>
      <c r="L130" s="1">
        <f t="shared" si="9"/>
        <v>2250</v>
      </c>
    </row>
    <row r="131" spans="2:12" x14ac:dyDescent="0.25">
      <c r="B131" s="10" t="s">
        <v>337</v>
      </c>
      <c r="C131" s="11" t="s">
        <v>80</v>
      </c>
      <c r="D131" s="11" t="s">
        <v>34</v>
      </c>
      <c r="E131" s="11" t="s">
        <v>338</v>
      </c>
      <c r="F131" s="11" t="s">
        <v>230</v>
      </c>
      <c r="H131" s="1" t="str">
        <f t="shared" si="5"/>
        <v>т</v>
      </c>
      <c r="I131" s="1" t="str">
        <f t="shared" si="6"/>
        <v>Расх. накл. А-00000041 (03.10.14)</v>
      </c>
      <c r="J131" s="1" t="str">
        <f t="shared" si="7"/>
        <v>Витражи</v>
      </c>
      <c r="K131" s="1" t="str">
        <f t="shared" si="8"/>
        <v xml:space="preserve">    Штрипс 140 белый</v>
      </c>
      <c r="L131" s="1">
        <f t="shared" si="9"/>
        <v>2520</v>
      </c>
    </row>
    <row r="132" spans="2:12" x14ac:dyDescent="0.25">
      <c r="B132" s="10" t="s">
        <v>339</v>
      </c>
      <c r="C132" s="11" t="s">
        <v>97</v>
      </c>
      <c r="D132" s="11" t="s">
        <v>34</v>
      </c>
      <c r="E132" s="11" t="s">
        <v>340</v>
      </c>
      <c r="F132" s="11" t="s">
        <v>341</v>
      </c>
      <c r="H132" s="1" t="str">
        <f t="shared" si="5"/>
        <v>т</v>
      </c>
      <c r="I132" s="1" t="str">
        <f t="shared" si="6"/>
        <v>Расх. накл. А-00000041 (03.10.14)</v>
      </c>
      <c r="J132" s="1" t="str">
        <f t="shared" si="7"/>
        <v>Витражи</v>
      </c>
      <c r="K132" s="1" t="str">
        <f t="shared" si="8"/>
        <v xml:space="preserve">    Штрипс 160 белый</v>
      </c>
      <c r="L132" s="1">
        <f t="shared" si="9"/>
        <v>1440</v>
      </c>
    </row>
    <row r="133" spans="2:12" x14ac:dyDescent="0.25">
      <c r="B133" s="10" t="s">
        <v>142</v>
      </c>
      <c r="C133" s="11" t="s">
        <v>97</v>
      </c>
      <c r="D133" s="11" t="s">
        <v>34</v>
      </c>
      <c r="E133" s="11" t="s">
        <v>342</v>
      </c>
      <c r="F133" s="11" t="s">
        <v>343</v>
      </c>
      <c r="H133" s="1" t="str">
        <f t="shared" si="5"/>
        <v>т</v>
      </c>
      <c r="I133" s="1" t="str">
        <f t="shared" si="6"/>
        <v>Расх. накл. А-00000041 (03.10.14)</v>
      </c>
      <c r="J133" s="1" t="str">
        <f t="shared" si="7"/>
        <v>Витражи</v>
      </c>
      <c r="K133" s="1" t="str">
        <f t="shared" si="8"/>
        <v xml:space="preserve">    Штрипс 210 белый</v>
      </c>
      <c r="L133" s="1">
        <f t="shared" si="9"/>
        <v>1890</v>
      </c>
    </row>
    <row r="134" spans="2:12" x14ac:dyDescent="0.25">
      <c r="B134" s="10" t="s">
        <v>344</v>
      </c>
      <c r="C134" s="11" t="s">
        <v>80</v>
      </c>
      <c r="D134" s="11" t="s">
        <v>34</v>
      </c>
      <c r="E134" s="11" t="s">
        <v>345</v>
      </c>
      <c r="F134" s="11" t="s">
        <v>332</v>
      </c>
      <c r="H134" s="1" t="str">
        <f t="shared" ref="H134:H197" si="10">IF(LEFTB(B134,11)="Расх. накл.","н","т")</f>
        <v>т</v>
      </c>
      <c r="I134" s="1" t="str">
        <f t="shared" ref="I134:I197" si="11">IF($H134="н",$B134,I133)</f>
        <v>Расх. накл. А-00000041 (03.10.14)</v>
      </c>
      <c r="J134" s="1" t="str">
        <f t="shared" ref="J134:J197" si="12">IF($H134="н",$C134,J133)</f>
        <v>Витражи</v>
      </c>
      <c r="K134" s="1" t="str">
        <f t="shared" ref="K134:K197" si="13">IF($H134="н","",$B134)</f>
        <v xml:space="preserve">    Штрипс 300 белый</v>
      </c>
      <c r="L134" s="1">
        <f t="shared" ref="L134:L197" si="14">IF($H134="н",0,VALUE(SUBSTITUTE($F134,".",",")))</f>
        <v>5400</v>
      </c>
    </row>
    <row r="135" spans="2:12" x14ac:dyDescent="0.25">
      <c r="B135" s="10" t="s">
        <v>346</v>
      </c>
      <c r="C135" s="11" t="s">
        <v>97</v>
      </c>
      <c r="D135" s="11" t="s">
        <v>34</v>
      </c>
      <c r="E135" s="11" t="s">
        <v>347</v>
      </c>
      <c r="F135" s="11" t="s">
        <v>72</v>
      </c>
      <c r="H135" s="1" t="str">
        <f t="shared" si="10"/>
        <v>т</v>
      </c>
      <c r="I135" s="1" t="str">
        <f t="shared" si="11"/>
        <v>Расх. накл. А-00000041 (03.10.14)</v>
      </c>
      <c r="J135" s="1" t="str">
        <f t="shared" si="12"/>
        <v>Витражи</v>
      </c>
      <c r="K135" s="1" t="str">
        <f t="shared" si="13"/>
        <v xml:space="preserve">    Штрипс 450 белый</v>
      </c>
      <c r="L135" s="1">
        <f t="shared" si="14"/>
        <v>4050</v>
      </c>
    </row>
    <row r="136" spans="2:12" x14ac:dyDescent="0.25">
      <c r="B136" s="10" t="s">
        <v>348</v>
      </c>
      <c r="C136" s="11" t="s">
        <v>97</v>
      </c>
      <c r="D136" s="11" t="s">
        <v>34</v>
      </c>
      <c r="E136" s="11" t="s">
        <v>349</v>
      </c>
      <c r="F136" s="11" t="s">
        <v>350</v>
      </c>
      <c r="H136" s="1" t="str">
        <f t="shared" si="10"/>
        <v>т</v>
      </c>
      <c r="I136" s="1" t="str">
        <f t="shared" si="11"/>
        <v>Расх. накл. А-00000041 (03.10.14)</v>
      </c>
      <c r="J136" s="1" t="str">
        <f t="shared" si="12"/>
        <v>Витражи</v>
      </c>
      <c r="K136" s="1" t="str">
        <f t="shared" si="13"/>
        <v xml:space="preserve">    Штрипс 350 белый</v>
      </c>
      <c r="L136" s="1">
        <f t="shared" si="14"/>
        <v>3150</v>
      </c>
    </row>
    <row r="137" spans="2:12" x14ac:dyDescent="0.25">
      <c r="B137" s="10" t="s">
        <v>351</v>
      </c>
      <c r="C137" s="11" t="s">
        <v>84</v>
      </c>
      <c r="D137" s="11" t="s">
        <v>34</v>
      </c>
      <c r="E137" s="11" t="s">
        <v>352</v>
      </c>
      <c r="F137" s="11" t="s">
        <v>72</v>
      </c>
      <c r="H137" s="1" t="str">
        <f t="shared" si="10"/>
        <v>т</v>
      </c>
      <c r="I137" s="1" t="str">
        <f t="shared" si="11"/>
        <v>Расх. накл. А-00000041 (03.10.14)</v>
      </c>
      <c r="J137" s="1" t="str">
        <f t="shared" si="12"/>
        <v>Витражи</v>
      </c>
      <c r="K137" s="1" t="str">
        <f t="shared" si="13"/>
        <v xml:space="preserve">    Штрипс 150 белый</v>
      </c>
      <c r="L137" s="1">
        <f t="shared" si="14"/>
        <v>4050</v>
      </c>
    </row>
    <row r="138" spans="2:12" x14ac:dyDescent="0.25">
      <c r="B138" s="10" t="s">
        <v>353</v>
      </c>
      <c r="C138" s="11" t="s">
        <v>97</v>
      </c>
      <c r="D138" s="11" t="s">
        <v>34</v>
      </c>
      <c r="E138" s="11" t="s">
        <v>354</v>
      </c>
      <c r="F138" s="11" t="s">
        <v>355</v>
      </c>
      <c r="H138" s="1" t="str">
        <f t="shared" si="10"/>
        <v>т</v>
      </c>
      <c r="I138" s="1" t="str">
        <f t="shared" si="11"/>
        <v>Расх. накл. А-00000041 (03.10.14)</v>
      </c>
      <c r="J138" s="1" t="str">
        <f t="shared" si="12"/>
        <v>Витражи</v>
      </c>
      <c r="K138" s="1" t="str">
        <f t="shared" si="13"/>
        <v xml:space="preserve">    Штрипс 1250 белый</v>
      </c>
      <c r="L138" s="1">
        <f t="shared" si="14"/>
        <v>11250</v>
      </c>
    </row>
    <row r="139" spans="2:12" x14ac:dyDescent="0.25">
      <c r="B139" s="10" t="s">
        <v>356</v>
      </c>
      <c r="C139" s="11" t="s">
        <v>97</v>
      </c>
      <c r="D139" s="11" t="s">
        <v>34</v>
      </c>
      <c r="E139" s="11" t="s">
        <v>357</v>
      </c>
      <c r="F139" s="11" t="s">
        <v>358</v>
      </c>
      <c r="H139" s="1" t="str">
        <f t="shared" si="10"/>
        <v>т</v>
      </c>
      <c r="I139" s="1" t="str">
        <f t="shared" si="11"/>
        <v>Расх. накл. А-00000041 (03.10.14)</v>
      </c>
      <c r="J139" s="1" t="str">
        <f t="shared" si="12"/>
        <v>Витражи</v>
      </c>
      <c r="K139" s="1" t="str">
        <f t="shared" si="13"/>
        <v xml:space="preserve">    Штрипс 1250 коричневый</v>
      </c>
      <c r="L139" s="1">
        <f t="shared" si="14"/>
        <v>15812.5</v>
      </c>
    </row>
    <row r="140" spans="2:12" x14ac:dyDescent="0.25">
      <c r="B140" s="10" t="s">
        <v>359</v>
      </c>
      <c r="C140" s="11" t="s">
        <v>97</v>
      </c>
      <c r="D140" s="11" t="s">
        <v>34</v>
      </c>
      <c r="E140" s="11" t="s">
        <v>360</v>
      </c>
      <c r="F140" s="11" t="s">
        <v>361</v>
      </c>
      <c r="H140" s="1" t="str">
        <f t="shared" si="10"/>
        <v>т</v>
      </c>
      <c r="I140" s="1" t="str">
        <f t="shared" si="11"/>
        <v>Расх. накл. А-00000041 (03.10.14)</v>
      </c>
      <c r="J140" s="1" t="str">
        <f t="shared" si="12"/>
        <v>Витражи</v>
      </c>
      <c r="K140" s="1" t="str">
        <f t="shared" si="13"/>
        <v xml:space="preserve">    Штрипс 1250 цинк</v>
      </c>
      <c r="L140" s="1">
        <f t="shared" si="14"/>
        <v>10937.5</v>
      </c>
    </row>
    <row r="141" spans="2:12" x14ac:dyDescent="0.25">
      <c r="B141" s="7" t="s">
        <v>362</v>
      </c>
      <c r="C141" s="8" t="s">
        <v>363</v>
      </c>
      <c r="D141" s="8"/>
      <c r="E141" s="9" t="s">
        <v>364</v>
      </c>
      <c r="F141" s="9"/>
      <c r="H141" s="1" t="str">
        <f t="shared" si="10"/>
        <v>н</v>
      </c>
      <c r="I141" s="1" t="str">
        <f t="shared" si="11"/>
        <v>Расх. накл. А-00000063 (05.10.14)</v>
      </c>
      <c r="J141" s="1" t="str">
        <f t="shared" si="12"/>
        <v>Гелиос Владимир</v>
      </c>
      <c r="K141" s="1" t="str">
        <f t="shared" si="13"/>
        <v/>
      </c>
      <c r="L141" s="1">
        <f t="shared" si="14"/>
        <v>0</v>
      </c>
    </row>
    <row r="142" spans="2:12" x14ac:dyDescent="0.25">
      <c r="B142" s="10" t="s">
        <v>18</v>
      </c>
      <c r="C142" s="11" t="s">
        <v>261</v>
      </c>
      <c r="D142" s="11" t="s">
        <v>20</v>
      </c>
      <c r="E142" s="11" t="s">
        <v>365</v>
      </c>
      <c r="F142" s="11" t="s">
        <v>364</v>
      </c>
      <c r="H142" s="1" t="str">
        <f t="shared" si="10"/>
        <v>т</v>
      </c>
      <c r="I142" s="1" t="str">
        <f t="shared" si="11"/>
        <v>Расх. накл. А-00000063 (05.10.14)</v>
      </c>
      <c r="J142" s="1" t="str">
        <f t="shared" si="12"/>
        <v>Гелиос Владимир</v>
      </c>
      <c r="K142" s="1" t="str">
        <f t="shared" si="13"/>
        <v xml:space="preserve">    Доставка товара</v>
      </c>
      <c r="L142" s="1">
        <f t="shared" si="14"/>
        <v>1500</v>
      </c>
    </row>
    <row r="143" spans="2:12" x14ac:dyDescent="0.25">
      <c r="B143" s="7" t="s">
        <v>366</v>
      </c>
      <c r="C143" s="8" t="s">
        <v>30</v>
      </c>
      <c r="D143" s="8"/>
      <c r="E143" s="9" t="s">
        <v>367</v>
      </c>
      <c r="F143" s="9"/>
      <c r="H143" s="1" t="str">
        <f t="shared" si="10"/>
        <v>н</v>
      </c>
      <c r="I143" s="1" t="str">
        <f t="shared" si="11"/>
        <v>Расх. накл. А-00000066 (07.10.14)</v>
      </c>
      <c r="J143" s="1" t="str">
        <f t="shared" si="12"/>
        <v>Евро</v>
      </c>
      <c r="K143" s="1" t="str">
        <f t="shared" si="13"/>
        <v/>
      </c>
      <c r="L143" s="1">
        <f t="shared" si="14"/>
        <v>0</v>
      </c>
    </row>
    <row r="144" spans="2:12" x14ac:dyDescent="0.25">
      <c r="B144" s="10" t="s">
        <v>368</v>
      </c>
      <c r="C144" s="11" t="s">
        <v>369</v>
      </c>
      <c r="D144" s="11" t="s">
        <v>34</v>
      </c>
      <c r="E144" s="11" t="s">
        <v>370</v>
      </c>
      <c r="F144" s="11" t="s">
        <v>367</v>
      </c>
      <c r="H144" s="1" t="str">
        <f t="shared" si="10"/>
        <v>т</v>
      </c>
      <c r="I144" s="1" t="str">
        <f t="shared" si="11"/>
        <v>Расх. накл. А-00000066 (07.10.14)</v>
      </c>
      <c r="J144" s="1" t="str">
        <f t="shared" si="12"/>
        <v>Евро</v>
      </c>
      <c r="K144" s="1" t="str">
        <f t="shared" si="13"/>
        <v xml:space="preserve">    Отлив 180мм белый 1стор.</v>
      </c>
      <c r="L144" s="1">
        <f t="shared" si="14"/>
        <v>1012</v>
      </c>
    </row>
    <row r="145" spans="2:12" x14ac:dyDescent="0.25">
      <c r="B145" s="7" t="s">
        <v>371</v>
      </c>
      <c r="C145" s="8" t="s">
        <v>372</v>
      </c>
      <c r="D145" s="8"/>
      <c r="E145" s="9" t="s">
        <v>373</v>
      </c>
      <c r="F145" s="9"/>
      <c r="H145" s="1" t="str">
        <f t="shared" si="10"/>
        <v>н</v>
      </c>
      <c r="I145" s="1" t="str">
        <f t="shared" si="11"/>
        <v>Расх. накл. А-00000068 (07.10.14)</v>
      </c>
      <c r="J145" s="1" t="str">
        <f t="shared" si="12"/>
        <v xml:space="preserve">Зебра </v>
      </c>
      <c r="K145" s="1" t="str">
        <f t="shared" si="13"/>
        <v/>
      </c>
      <c r="L145" s="1">
        <f t="shared" si="14"/>
        <v>0</v>
      </c>
    </row>
    <row r="146" spans="2:12" x14ac:dyDescent="0.25">
      <c r="B146" s="10" t="s">
        <v>374</v>
      </c>
      <c r="C146" s="11" t="s">
        <v>19</v>
      </c>
      <c r="D146" s="11" t="s">
        <v>20</v>
      </c>
      <c r="E146" s="11" t="s">
        <v>373</v>
      </c>
      <c r="F146" s="11" t="s">
        <v>373</v>
      </c>
      <c r="H146" s="1" t="str">
        <f t="shared" si="10"/>
        <v>т</v>
      </c>
      <c r="I146" s="1" t="str">
        <f t="shared" si="11"/>
        <v>Расх. накл. А-00000068 (07.10.14)</v>
      </c>
      <c r="J146" s="1" t="str">
        <f t="shared" si="12"/>
        <v xml:space="preserve">Зебра </v>
      </c>
      <c r="K146" s="1" t="str">
        <f t="shared" si="13"/>
        <v xml:space="preserve">    Услуга гибки, профилирования и др.</v>
      </c>
      <c r="L146" s="1">
        <f t="shared" si="14"/>
        <v>4315</v>
      </c>
    </row>
    <row r="147" spans="2:12" x14ac:dyDescent="0.25">
      <c r="B147" s="7" t="s">
        <v>375</v>
      </c>
      <c r="C147" s="8" t="s">
        <v>11</v>
      </c>
      <c r="D147" s="8"/>
      <c r="E147" s="9" t="s">
        <v>376</v>
      </c>
      <c r="F147" s="9"/>
      <c r="H147" s="1" t="str">
        <f t="shared" si="10"/>
        <v>н</v>
      </c>
      <c r="I147" s="1" t="str">
        <f t="shared" si="11"/>
        <v>Расх. накл. А-00000065 (08.10.14)</v>
      </c>
      <c r="J147" s="1" t="str">
        <f t="shared" si="12"/>
        <v>Розница</v>
      </c>
      <c r="K147" s="1" t="str">
        <f t="shared" si="13"/>
        <v/>
      </c>
      <c r="L147" s="1">
        <f t="shared" si="14"/>
        <v>0</v>
      </c>
    </row>
    <row r="148" spans="2:12" x14ac:dyDescent="0.25">
      <c r="B148" s="10" t="s">
        <v>377</v>
      </c>
      <c r="C148" s="11" t="s">
        <v>378</v>
      </c>
      <c r="D148" s="11" t="s">
        <v>15</v>
      </c>
      <c r="E148" s="11" t="s">
        <v>379</v>
      </c>
      <c r="F148" s="11" t="s">
        <v>380</v>
      </c>
      <c r="H148" s="1" t="str">
        <f t="shared" si="10"/>
        <v>т</v>
      </c>
      <c r="I148" s="1" t="str">
        <f t="shared" si="11"/>
        <v>Расх. накл. А-00000065 (08.10.14)</v>
      </c>
      <c r="J148" s="1" t="str">
        <f t="shared" si="12"/>
        <v>Розница</v>
      </c>
      <c r="K148" s="1" t="str">
        <f t="shared" si="13"/>
        <v xml:space="preserve">    8017 RAL Профнастил коричн. (0,35)/22</v>
      </c>
      <c r="L148" s="1">
        <f t="shared" si="14"/>
        <v>21368</v>
      </c>
    </row>
    <row r="149" spans="2:12" x14ac:dyDescent="0.25">
      <c r="B149" s="10" t="s">
        <v>149</v>
      </c>
      <c r="C149" s="11" t="s">
        <v>224</v>
      </c>
      <c r="D149" s="11" t="s">
        <v>34</v>
      </c>
      <c r="E149" s="11" t="s">
        <v>151</v>
      </c>
      <c r="F149" s="11" t="s">
        <v>381</v>
      </c>
      <c r="H149" s="1" t="str">
        <f t="shared" si="10"/>
        <v>т</v>
      </c>
      <c r="I149" s="1" t="str">
        <f t="shared" si="11"/>
        <v>Расх. накл. А-00000065 (08.10.14)</v>
      </c>
      <c r="J149" s="1" t="str">
        <f t="shared" si="12"/>
        <v>Розница</v>
      </c>
      <c r="K149" s="1" t="str">
        <f t="shared" si="13"/>
        <v xml:space="preserve">    8017 RAL констр. 330мм коричн.</v>
      </c>
      <c r="L149" s="1">
        <f t="shared" si="14"/>
        <v>1980</v>
      </c>
    </row>
    <row r="150" spans="2:12" x14ac:dyDescent="0.25">
      <c r="B150" s="10" t="s">
        <v>382</v>
      </c>
      <c r="C150" s="11" t="s">
        <v>383</v>
      </c>
      <c r="D150" s="11" t="s">
        <v>34</v>
      </c>
      <c r="E150" s="11" t="s">
        <v>384</v>
      </c>
      <c r="F150" s="11" t="s">
        <v>385</v>
      </c>
      <c r="H150" s="1" t="str">
        <f t="shared" si="10"/>
        <v>т</v>
      </c>
      <c r="I150" s="1" t="str">
        <f t="shared" si="11"/>
        <v>Расх. накл. А-00000065 (08.10.14)</v>
      </c>
      <c r="J150" s="1" t="str">
        <f t="shared" si="12"/>
        <v>Розница</v>
      </c>
      <c r="K150" s="1" t="str">
        <f t="shared" si="13"/>
        <v xml:space="preserve">    8017 RAL констр. 190мм коричн.</v>
      </c>
      <c r="L150" s="1">
        <f t="shared" si="14"/>
        <v>1520</v>
      </c>
    </row>
    <row r="151" spans="2:12" x14ac:dyDescent="0.25">
      <c r="B151" s="10" t="s">
        <v>18</v>
      </c>
      <c r="C151" s="11" t="s">
        <v>19</v>
      </c>
      <c r="D151" s="11" t="s">
        <v>20</v>
      </c>
      <c r="E151" s="11" t="s">
        <v>64</v>
      </c>
      <c r="F151" s="11" t="s">
        <v>64</v>
      </c>
      <c r="H151" s="1" t="str">
        <f t="shared" si="10"/>
        <v>т</v>
      </c>
      <c r="I151" s="1" t="str">
        <f t="shared" si="11"/>
        <v>Расх. накл. А-00000065 (08.10.14)</v>
      </c>
      <c r="J151" s="1" t="str">
        <f t="shared" si="12"/>
        <v>Розница</v>
      </c>
      <c r="K151" s="1" t="str">
        <f t="shared" si="13"/>
        <v xml:space="preserve">    Доставка товара</v>
      </c>
      <c r="L151" s="1">
        <f t="shared" si="14"/>
        <v>1000</v>
      </c>
    </row>
    <row r="152" spans="2:12" x14ac:dyDescent="0.25">
      <c r="B152" s="7" t="s">
        <v>386</v>
      </c>
      <c r="C152" s="8" t="s">
        <v>387</v>
      </c>
      <c r="D152" s="8"/>
      <c r="E152" s="9" t="s">
        <v>388</v>
      </c>
      <c r="F152" s="9"/>
      <c r="H152" s="1" t="str">
        <f t="shared" si="10"/>
        <v>н</v>
      </c>
      <c r="I152" s="1" t="str">
        <f t="shared" si="11"/>
        <v>Расх. накл. А-00000064 (08.10.14)</v>
      </c>
      <c r="J152" s="1" t="str">
        <f t="shared" si="12"/>
        <v xml:space="preserve">Остров Окон </v>
      </c>
      <c r="K152" s="1" t="str">
        <f t="shared" si="13"/>
        <v/>
      </c>
      <c r="L152" s="1">
        <f t="shared" si="14"/>
        <v>0</v>
      </c>
    </row>
    <row r="153" spans="2:12" x14ac:dyDescent="0.25">
      <c r="B153" s="10" t="s">
        <v>356</v>
      </c>
      <c r="C153" s="11" t="s">
        <v>84</v>
      </c>
      <c r="D153" s="11" t="s">
        <v>34</v>
      </c>
      <c r="E153" s="11" t="s">
        <v>389</v>
      </c>
      <c r="F153" s="11" t="s">
        <v>390</v>
      </c>
      <c r="H153" s="1" t="str">
        <f t="shared" si="10"/>
        <v>т</v>
      </c>
      <c r="I153" s="1" t="str">
        <f t="shared" si="11"/>
        <v>Расх. накл. А-00000064 (08.10.14)</v>
      </c>
      <c r="J153" s="1" t="str">
        <f t="shared" si="12"/>
        <v xml:space="preserve">Остров Окон </v>
      </c>
      <c r="K153" s="1" t="str">
        <f t="shared" si="13"/>
        <v xml:space="preserve">    Штрипс 1250 коричневый</v>
      </c>
      <c r="L153" s="1">
        <f t="shared" si="14"/>
        <v>29250</v>
      </c>
    </row>
    <row r="154" spans="2:12" x14ac:dyDescent="0.25">
      <c r="B154" s="10" t="s">
        <v>18</v>
      </c>
      <c r="C154" s="11" t="s">
        <v>19</v>
      </c>
      <c r="D154" s="11" t="s">
        <v>20</v>
      </c>
      <c r="E154" s="11" t="s">
        <v>103</v>
      </c>
      <c r="F154" s="11" t="s">
        <v>103</v>
      </c>
      <c r="H154" s="1" t="str">
        <f t="shared" si="10"/>
        <v>т</v>
      </c>
      <c r="I154" s="1" t="str">
        <f t="shared" si="11"/>
        <v>Расх. накл. А-00000064 (08.10.14)</v>
      </c>
      <c r="J154" s="1" t="str">
        <f t="shared" si="12"/>
        <v xml:space="preserve">Остров Окон </v>
      </c>
      <c r="K154" s="1" t="str">
        <f t="shared" si="13"/>
        <v xml:space="preserve">    Доставка товара</v>
      </c>
      <c r="L154" s="1">
        <f t="shared" si="14"/>
        <v>300</v>
      </c>
    </row>
    <row r="155" spans="2:12" x14ac:dyDescent="0.25">
      <c r="B155" s="7" t="s">
        <v>391</v>
      </c>
      <c r="C155" s="8" t="s">
        <v>392</v>
      </c>
      <c r="D155" s="8"/>
      <c r="E155" s="9" t="s">
        <v>393</v>
      </c>
      <c r="F155" s="9"/>
      <c r="H155" s="1" t="str">
        <f t="shared" si="10"/>
        <v>н</v>
      </c>
      <c r="I155" s="1" t="str">
        <f t="shared" si="11"/>
        <v>Расх. накл. А-00000069 (09.10.14)</v>
      </c>
      <c r="J155" s="1" t="str">
        <f t="shared" si="12"/>
        <v>Соседи Виталик</v>
      </c>
      <c r="K155" s="1" t="str">
        <f t="shared" si="13"/>
        <v/>
      </c>
      <c r="L155" s="1">
        <f t="shared" si="14"/>
        <v>0</v>
      </c>
    </row>
    <row r="156" spans="2:12" x14ac:dyDescent="0.25">
      <c r="B156" s="10" t="s">
        <v>394</v>
      </c>
      <c r="C156" s="11" t="s">
        <v>395</v>
      </c>
      <c r="D156" s="11" t="s">
        <v>15</v>
      </c>
      <c r="E156" s="11" t="s">
        <v>396</v>
      </c>
      <c r="F156" s="11" t="s">
        <v>397</v>
      </c>
      <c r="H156" s="1" t="str">
        <f t="shared" si="10"/>
        <v>т</v>
      </c>
      <c r="I156" s="1" t="str">
        <f t="shared" si="11"/>
        <v>Расх. накл. А-00000069 (09.10.14)</v>
      </c>
      <c r="J156" s="1" t="str">
        <f t="shared" si="12"/>
        <v>Соседи Виталик</v>
      </c>
      <c r="K156" s="1" t="str">
        <f t="shared" si="13"/>
        <v xml:space="preserve">    Цинк Профнастил оцинкованный/22</v>
      </c>
      <c r="L156" s="1">
        <f t="shared" si="14"/>
        <v>6156</v>
      </c>
    </row>
    <row r="157" spans="2:12" x14ac:dyDescent="0.25">
      <c r="B157" s="10" t="s">
        <v>359</v>
      </c>
      <c r="C157" s="11" t="s">
        <v>123</v>
      </c>
      <c r="D157" s="11" t="s">
        <v>34</v>
      </c>
      <c r="E157" s="11" t="s">
        <v>398</v>
      </c>
      <c r="F157" s="11" t="s">
        <v>399</v>
      </c>
      <c r="H157" s="1" t="str">
        <f t="shared" si="10"/>
        <v>т</v>
      </c>
      <c r="I157" s="1" t="str">
        <f t="shared" si="11"/>
        <v>Расх. накл. А-00000069 (09.10.14)</v>
      </c>
      <c r="J157" s="1" t="str">
        <f t="shared" si="12"/>
        <v>Соседи Виталик</v>
      </c>
      <c r="K157" s="1" t="str">
        <f t="shared" si="13"/>
        <v xml:space="preserve">    Штрипс 1250 цинк</v>
      </c>
      <c r="L157" s="1">
        <f t="shared" si="14"/>
        <v>659</v>
      </c>
    </row>
    <row r="158" spans="2:12" x14ac:dyDescent="0.25">
      <c r="B158" s="7" t="s">
        <v>400</v>
      </c>
      <c r="C158" s="8" t="s">
        <v>11</v>
      </c>
      <c r="D158" s="8"/>
      <c r="E158" s="9" t="s">
        <v>401</v>
      </c>
      <c r="F158" s="9"/>
      <c r="H158" s="1" t="str">
        <f t="shared" si="10"/>
        <v>н</v>
      </c>
      <c r="I158" s="1" t="str">
        <f t="shared" si="11"/>
        <v>Расх. накл. А-00000075 (13.10.14)</v>
      </c>
      <c r="J158" s="1" t="str">
        <f t="shared" si="12"/>
        <v>Розница</v>
      </c>
      <c r="K158" s="1" t="str">
        <f t="shared" si="13"/>
        <v/>
      </c>
      <c r="L158" s="1">
        <f t="shared" si="14"/>
        <v>0</v>
      </c>
    </row>
    <row r="159" spans="2:12" x14ac:dyDescent="0.25">
      <c r="B159" s="10" t="s">
        <v>356</v>
      </c>
      <c r="C159" s="11" t="s">
        <v>19</v>
      </c>
      <c r="D159" s="11" t="s">
        <v>34</v>
      </c>
      <c r="E159" s="11" t="s">
        <v>401</v>
      </c>
      <c r="F159" s="11" t="s">
        <v>401</v>
      </c>
      <c r="H159" s="1" t="str">
        <f t="shared" si="10"/>
        <v>т</v>
      </c>
      <c r="I159" s="1" t="str">
        <f t="shared" si="11"/>
        <v>Расх. накл. А-00000075 (13.10.14)</v>
      </c>
      <c r="J159" s="1" t="str">
        <f t="shared" si="12"/>
        <v>Розница</v>
      </c>
      <c r="K159" s="1" t="str">
        <f t="shared" si="13"/>
        <v xml:space="preserve">    Штрипс 1250 коричневый</v>
      </c>
      <c r="L159" s="1">
        <f t="shared" si="14"/>
        <v>238</v>
      </c>
    </row>
    <row r="160" spans="2:12" x14ac:dyDescent="0.25">
      <c r="B160" s="7" t="s">
        <v>402</v>
      </c>
      <c r="C160" s="8" t="s">
        <v>30</v>
      </c>
      <c r="D160" s="8"/>
      <c r="E160" s="9" t="s">
        <v>403</v>
      </c>
      <c r="F160" s="9"/>
      <c r="H160" s="1" t="str">
        <f t="shared" si="10"/>
        <v>н</v>
      </c>
      <c r="I160" s="1" t="str">
        <f t="shared" si="11"/>
        <v>Расх. накл. А-00000076 (13.10.14)</v>
      </c>
      <c r="J160" s="1" t="str">
        <f t="shared" si="12"/>
        <v>Евро</v>
      </c>
      <c r="K160" s="1" t="str">
        <f t="shared" si="13"/>
        <v/>
      </c>
      <c r="L160" s="1">
        <f t="shared" si="14"/>
        <v>0</v>
      </c>
    </row>
    <row r="161" spans="2:12" x14ac:dyDescent="0.25">
      <c r="B161" s="10" t="s">
        <v>309</v>
      </c>
      <c r="C161" s="11" t="s">
        <v>261</v>
      </c>
      <c r="D161" s="11" t="s">
        <v>34</v>
      </c>
      <c r="E161" s="11" t="s">
        <v>140</v>
      </c>
      <c r="F161" s="11" t="s">
        <v>403</v>
      </c>
      <c r="H161" s="1" t="str">
        <f t="shared" si="10"/>
        <v>т</v>
      </c>
      <c r="I161" s="1" t="str">
        <f t="shared" si="11"/>
        <v>Расх. накл. А-00000076 (13.10.14)</v>
      </c>
      <c r="J161" s="1" t="str">
        <f t="shared" si="12"/>
        <v>Евро</v>
      </c>
      <c r="K161" s="1" t="str">
        <f t="shared" si="13"/>
        <v xml:space="preserve">    Отлив  80мм белый 1стор.</v>
      </c>
      <c r="L161" s="1">
        <f t="shared" si="14"/>
        <v>144</v>
      </c>
    </row>
    <row r="162" spans="2:12" x14ac:dyDescent="0.25">
      <c r="B162" s="7" t="s">
        <v>404</v>
      </c>
      <c r="C162" s="8" t="s">
        <v>30</v>
      </c>
      <c r="D162" s="8"/>
      <c r="E162" s="9" t="s">
        <v>405</v>
      </c>
      <c r="F162" s="9"/>
      <c r="H162" s="1" t="str">
        <f t="shared" si="10"/>
        <v>н</v>
      </c>
      <c r="I162" s="1" t="str">
        <f t="shared" si="11"/>
        <v>Расх. накл. А-00000067 (13.10.14)</v>
      </c>
      <c r="J162" s="1" t="str">
        <f t="shared" si="12"/>
        <v>Евро</v>
      </c>
      <c r="K162" s="1" t="str">
        <f t="shared" si="13"/>
        <v/>
      </c>
      <c r="L162" s="1">
        <f t="shared" si="14"/>
        <v>0</v>
      </c>
    </row>
    <row r="163" spans="2:12" x14ac:dyDescent="0.25">
      <c r="B163" s="10" t="s">
        <v>298</v>
      </c>
      <c r="C163" s="11" t="s">
        <v>406</v>
      </c>
      <c r="D163" s="11" t="s">
        <v>34</v>
      </c>
      <c r="E163" s="11" t="s">
        <v>300</v>
      </c>
      <c r="F163" s="11" t="s">
        <v>407</v>
      </c>
      <c r="H163" s="1" t="str">
        <f t="shared" si="10"/>
        <v>т</v>
      </c>
      <c r="I163" s="1" t="str">
        <f t="shared" si="11"/>
        <v>Расх. накл. А-00000067 (13.10.14)</v>
      </c>
      <c r="J163" s="1" t="str">
        <f t="shared" si="12"/>
        <v>Евро</v>
      </c>
      <c r="K163" s="1" t="str">
        <f t="shared" si="13"/>
        <v xml:space="preserve">    Отлив 200мм белый 1стор.</v>
      </c>
      <c r="L163" s="1">
        <f t="shared" si="14"/>
        <v>316.8</v>
      </c>
    </row>
    <row r="164" spans="2:12" x14ac:dyDescent="0.25">
      <c r="B164" s="10" t="s">
        <v>309</v>
      </c>
      <c r="C164" s="11" t="s">
        <v>408</v>
      </c>
      <c r="D164" s="11" t="s">
        <v>34</v>
      </c>
      <c r="E164" s="11" t="s">
        <v>140</v>
      </c>
      <c r="F164" s="11" t="s">
        <v>409</v>
      </c>
      <c r="H164" s="1" t="str">
        <f t="shared" si="10"/>
        <v>т</v>
      </c>
      <c r="I164" s="1" t="str">
        <f t="shared" si="11"/>
        <v>Расх. накл. А-00000067 (13.10.14)</v>
      </c>
      <c r="J164" s="1" t="str">
        <f t="shared" si="12"/>
        <v>Евро</v>
      </c>
      <c r="K164" s="1" t="str">
        <f t="shared" si="13"/>
        <v xml:space="preserve">    Отлив  80мм белый 1стор.</v>
      </c>
      <c r="L164" s="1">
        <f t="shared" si="14"/>
        <v>489.6</v>
      </c>
    </row>
    <row r="165" spans="2:12" x14ac:dyDescent="0.25">
      <c r="B165" s="10" t="s">
        <v>368</v>
      </c>
      <c r="C165" s="11" t="s">
        <v>410</v>
      </c>
      <c r="D165" s="11" t="s">
        <v>34</v>
      </c>
      <c r="E165" s="11" t="s">
        <v>370</v>
      </c>
      <c r="F165" s="11" t="s">
        <v>411</v>
      </c>
      <c r="H165" s="1" t="str">
        <f t="shared" si="10"/>
        <v>т</v>
      </c>
      <c r="I165" s="1" t="str">
        <f t="shared" si="11"/>
        <v>Расх. накл. А-00000067 (13.10.14)</v>
      </c>
      <c r="J165" s="1" t="str">
        <f t="shared" si="12"/>
        <v>Евро</v>
      </c>
      <c r="K165" s="1" t="str">
        <f t="shared" si="13"/>
        <v xml:space="preserve">    Отлив 180мм белый 1стор.</v>
      </c>
      <c r="L165" s="1">
        <f t="shared" si="14"/>
        <v>114.4</v>
      </c>
    </row>
    <row r="166" spans="2:12" x14ac:dyDescent="0.25">
      <c r="B166" s="10" t="s">
        <v>43</v>
      </c>
      <c r="C166" s="11" t="s">
        <v>412</v>
      </c>
      <c r="D166" s="11" t="s">
        <v>34</v>
      </c>
      <c r="E166" s="11" t="s">
        <v>413</v>
      </c>
      <c r="F166" s="11" t="s">
        <v>414</v>
      </c>
      <c r="H166" s="1" t="str">
        <f t="shared" si="10"/>
        <v>т</v>
      </c>
      <c r="I166" s="1" t="str">
        <f t="shared" si="11"/>
        <v>Расх. накл. А-00000067 (13.10.14)</v>
      </c>
      <c r="J166" s="1" t="str">
        <f t="shared" si="12"/>
        <v>Евро</v>
      </c>
      <c r="K166" s="1" t="str">
        <f t="shared" si="13"/>
        <v xml:space="preserve">    9003 RAL констр. 345мм белый</v>
      </c>
      <c r="L166" s="1">
        <f t="shared" si="14"/>
        <v>1413.2</v>
      </c>
    </row>
    <row r="167" spans="2:12" x14ac:dyDescent="0.25">
      <c r="B167" s="7" t="s">
        <v>415</v>
      </c>
      <c r="C167" s="8" t="s">
        <v>416</v>
      </c>
      <c r="D167" s="8"/>
      <c r="E167" s="9" t="s">
        <v>417</v>
      </c>
      <c r="F167" s="9"/>
      <c r="H167" s="1" t="str">
        <f t="shared" si="10"/>
        <v>н</v>
      </c>
      <c r="I167" s="1" t="str">
        <f t="shared" si="11"/>
        <v>Расх. накл. А-00000072 (14.10.14)</v>
      </c>
      <c r="J167" s="1" t="str">
        <f t="shared" si="12"/>
        <v>Зебра</v>
      </c>
      <c r="K167" s="1" t="str">
        <f t="shared" si="13"/>
        <v/>
      </c>
      <c r="L167" s="1">
        <f t="shared" si="14"/>
        <v>0</v>
      </c>
    </row>
    <row r="168" spans="2:12" x14ac:dyDescent="0.25">
      <c r="B168" s="10" t="s">
        <v>418</v>
      </c>
      <c r="C168" s="11" t="s">
        <v>419</v>
      </c>
      <c r="D168" s="11" t="s">
        <v>34</v>
      </c>
      <c r="E168" s="11" t="s">
        <v>420</v>
      </c>
      <c r="F168" s="11" t="s">
        <v>421</v>
      </c>
      <c r="H168" s="1" t="str">
        <f t="shared" si="10"/>
        <v>т</v>
      </c>
      <c r="I168" s="1" t="str">
        <f t="shared" si="11"/>
        <v>Расх. накл. А-00000072 (14.10.14)</v>
      </c>
      <c r="J168" s="1" t="str">
        <f t="shared" si="12"/>
        <v>Зебра</v>
      </c>
      <c r="K168" s="1" t="str">
        <f t="shared" si="13"/>
        <v xml:space="preserve">    8017 RAL констр. 510мм коричн.</v>
      </c>
      <c r="L168" s="1">
        <f t="shared" si="14"/>
        <v>2426.2399999999998</v>
      </c>
    </row>
    <row r="169" spans="2:12" x14ac:dyDescent="0.25">
      <c r="B169" s="10" t="s">
        <v>422</v>
      </c>
      <c r="C169" s="11" t="s">
        <v>423</v>
      </c>
      <c r="D169" s="11" t="s">
        <v>34</v>
      </c>
      <c r="E169" s="11" t="s">
        <v>424</v>
      </c>
      <c r="F169" s="11" t="s">
        <v>425</v>
      </c>
      <c r="H169" s="1" t="str">
        <f t="shared" si="10"/>
        <v>т</v>
      </c>
      <c r="I169" s="1" t="str">
        <f t="shared" si="11"/>
        <v>Расх. накл. А-00000072 (14.10.14)</v>
      </c>
      <c r="J169" s="1" t="str">
        <f t="shared" si="12"/>
        <v>Зебра</v>
      </c>
      <c r="K169" s="1" t="str">
        <f t="shared" si="13"/>
        <v xml:space="preserve">    8017 RAL констр. 235мм коричн.</v>
      </c>
      <c r="L169" s="1">
        <f t="shared" si="14"/>
        <v>1566.88</v>
      </c>
    </row>
    <row r="170" spans="2:12" x14ac:dyDescent="0.25">
      <c r="B170" s="10" t="s">
        <v>426</v>
      </c>
      <c r="C170" s="11" t="s">
        <v>427</v>
      </c>
      <c r="D170" s="11" t="s">
        <v>34</v>
      </c>
      <c r="E170" s="11" t="s">
        <v>428</v>
      </c>
      <c r="F170" s="11" t="s">
        <v>429</v>
      </c>
      <c r="H170" s="1" t="str">
        <f t="shared" si="10"/>
        <v>т</v>
      </c>
      <c r="I170" s="1" t="str">
        <f t="shared" si="11"/>
        <v>Расх. накл. А-00000072 (14.10.14)</v>
      </c>
      <c r="J170" s="1" t="str">
        <f t="shared" si="12"/>
        <v>Зебра</v>
      </c>
      <c r="K170" s="1" t="str">
        <f t="shared" si="13"/>
        <v xml:space="preserve">    8017 RAL констр. 245мм коричн.</v>
      </c>
      <c r="L170" s="1">
        <f t="shared" si="14"/>
        <v>2388.77</v>
      </c>
    </row>
    <row r="171" spans="2:12" x14ac:dyDescent="0.25">
      <c r="B171" s="10" t="s">
        <v>430</v>
      </c>
      <c r="C171" s="11" t="s">
        <v>49</v>
      </c>
      <c r="D171" s="11" t="s">
        <v>34</v>
      </c>
      <c r="E171" s="11" t="s">
        <v>431</v>
      </c>
      <c r="F171" s="11" t="s">
        <v>432</v>
      </c>
      <c r="H171" s="1" t="str">
        <f t="shared" si="10"/>
        <v>т</v>
      </c>
      <c r="I171" s="1" t="str">
        <f t="shared" si="11"/>
        <v>Расх. накл. А-00000072 (14.10.14)</v>
      </c>
      <c r="J171" s="1" t="str">
        <f t="shared" si="12"/>
        <v>Зебра</v>
      </c>
      <c r="K171" s="1" t="str">
        <f t="shared" si="13"/>
        <v xml:space="preserve">    8017 RAL констр. 450мм коричн.</v>
      </c>
      <c r="L171" s="1">
        <f t="shared" si="14"/>
        <v>13190.91</v>
      </c>
    </row>
    <row r="172" spans="2:12" x14ac:dyDescent="0.25">
      <c r="B172" s="10" t="s">
        <v>119</v>
      </c>
      <c r="C172" s="11" t="s">
        <v>433</v>
      </c>
      <c r="D172" s="11" t="s">
        <v>34</v>
      </c>
      <c r="E172" s="11" t="s">
        <v>434</v>
      </c>
      <c r="F172" s="11" t="s">
        <v>435</v>
      </c>
      <c r="H172" s="1" t="str">
        <f t="shared" si="10"/>
        <v>т</v>
      </c>
      <c r="I172" s="1" t="str">
        <f t="shared" si="11"/>
        <v>Расх. накл. А-00000072 (14.10.14)</v>
      </c>
      <c r="J172" s="1" t="str">
        <f t="shared" si="12"/>
        <v>Зебра</v>
      </c>
      <c r="K172" s="1" t="str">
        <f t="shared" si="13"/>
        <v xml:space="preserve">    8017 RAL констр. 225мм коричн.</v>
      </c>
      <c r="L172" s="1">
        <f t="shared" si="14"/>
        <v>6117.33</v>
      </c>
    </row>
    <row r="173" spans="2:12" x14ac:dyDescent="0.25">
      <c r="B173" s="10" t="s">
        <v>436</v>
      </c>
      <c r="C173" s="11" t="s">
        <v>437</v>
      </c>
      <c r="D173" s="11" t="s">
        <v>34</v>
      </c>
      <c r="E173" s="11" t="s">
        <v>420</v>
      </c>
      <c r="F173" s="11" t="s">
        <v>438</v>
      </c>
      <c r="H173" s="1" t="str">
        <f t="shared" si="10"/>
        <v>т</v>
      </c>
      <c r="I173" s="1" t="str">
        <f t="shared" si="11"/>
        <v>Расх. накл. А-00000072 (14.10.14)</v>
      </c>
      <c r="J173" s="1" t="str">
        <f t="shared" si="12"/>
        <v>Зебра</v>
      </c>
      <c r="K173" s="1" t="str">
        <f t="shared" si="13"/>
        <v xml:space="preserve">    8017 RAL констр. 530мм коричн.</v>
      </c>
      <c r="L173" s="1">
        <f t="shared" si="14"/>
        <v>22402.52</v>
      </c>
    </row>
    <row r="174" spans="2:12" x14ac:dyDescent="0.25">
      <c r="B174" s="10" t="s">
        <v>439</v>
      </c>
      <c r="C174" s="11" t="s">
        <v>440</v>
      </c>
      <c r="D174" s="11" t="s">
        <v>34</v>
      </c>
      <c r="E174" s="11" t="s">
        <v>441</v>
      </c>
      <c r="F174" s="11" t="s">
        <v>442</v>
      </c>
      <c r="H174" s="1" t="str">
        <f t="shared" si="10"/>
        <v>т</v>
      </c>
      <c r="I174" s="1" t="str">
        <f t="shared" si="11"/>
        <v>Расх. накл. А-00000072 (14.10.14)</v>
      </c>
      <c r="J174" s="1" t="str">
        <f t="shared" si="12"/>
        <v>Зебра</v>
      </c>
      <c r="K174" s="1" t="str">
        <f t="shared" si="13"/>
        <v xml:space="preserve">    9003 RAL констр. 115мм белый</v>
      </c>
      <c r="L174" s="1">
        <f t="shared" si="14"/>
        <v>345</v>
      </c>
    </row>
    <row r="175" spans="2:12" x14ac:dyDescent="0.25">
      <c r="B175" s="10" t="s">
        <v>443</v>
      </c>
      <c r="C175" s="11" t="s">
        <v>444</v>
      </c>
      <c r="D175" s="11" t="s">
        <v>34</v>
      </c>
      <c r="E175" s="11" t="s">
        <v>445</v>
      </c>
      <c r="F175" s="11" t="s">
        <v>446</v>
      </c>
      <c r="H175" s="1" t="str">
        <f t="shared" si="10"/>
        <v>т</v>
      </c>
      <c r="I175" s="1" t="str">
        <f t="shared" si="11"/>
        <v>Расх. накл. А-00000072 (14.10.14)</v>
      </c>
      <c r="J175" s="1" t="str">
        <f t="shared" si="12"/>
        <v>Зебра</v>
      </c>
      <c r="K175" s="1" t="str">
        <f t="shared" si="13"/>
        <v xml:space="preserve">    9003 RAL констр. 465мм белый</v>
      </c>
      <c r="L175" s="1">
        <f t="shared" si="14"/>
        <v>4185</v>
      </c>
    </row>
    <row r="176" spans="2:12" x14ac:dyDescent="0.25">
      <c r="B176" s="10" t="s">
        <v>374</v>
      </c>
      <c r="C176" s="11" t="s">
        <v>68</v>
      </c>
      <c r="D176" s="11" t="s">
        <v>20</v>
      </c>
      <c r="E176" s="11" t="s">
        <v>447</v>
      </c>
      <c r="F176" s="11" t="s">
        <v>448</v>
      </c>
      <c r="H176" s="1" t="str">
        <f t="shared" si="10"/>
        <v>т</v>
      </c>
      <c r="I176" s="1" t="str">
        <f t="shared" si="11"/>
        <v>Расх. накл. А-00000072 (14.10.14)</v>
      </c>
      <c r="J176" s="1" t="str">
        <f t="shared" si="12"/>
        <v>Зебра</v>
      </c>
      <c r="K176" s="1" t="str">
        <f t="shared" si="13"/>
        <v xml:space="preserve">    Услуга гибки, профилирования и др.</v>
      </c>
      <c r="L176" s="1">
        <f t="shared" si="14"/>
        <v>3859.35</v>
      </c>
    </row>
    <row r="177" spans="2:12" x14ac:dyDescent="0.25">
      <c r="B177" s="7" t="s">
        <v>449</v>
      </c>
      <c r="C177" s="8" t="s">
        <v>387</v>
      </c>
      <c r="D177" s="8"/>
      <c r="E177" s="9" t="s">
        <v>450</v>
      </c>
      <c r="F177" s="9"/>
      <c r="H177" s="1" t="str">
        <f t="shared" si="10"/>
        <v>н</v>
      </c>
      <c r="I177" s="1" t="str">
        <f t="shared" si="11"/>
        <v>Расх. накл. А-00000077 (14.10.14)</v>
      </c>
      <c r="J177" s="1" t="str">
        <f t="shared" si="12"/>
        <v xml:space="preserve">Остров Окон </v>
      </c>
      <c r="K177" s="1" t="str">
        <f t="shared" si="13"/>
        <v/>
      </c>
      <c r="L177" s="1">
        <f t="shared" si="14"/>
        <v>0</v>
      </c>
    </row>
    <row r="178" spans="2:12" x14ac:dyDescent="0.25">
      <c r="B178" s="10" t="s">
        <v>451</v>
      </c>
      <c r="C178" s="11" t="s">
        <v>97</v>
      </c>
      <c r="D178" s="11" t="s">
        <v>34</v>
      </c>
      <c r="E178" s="11" t="s">
        <v>452</v>
      </c>
      <c r="F178" s="11" t="s">
        <v>453</v>
      </c>
      <c r="H178" s="1" t="str">
        <f t="shared" si="10"/>
        <v>т</v>
      </c>
      <c r="I178" s="1" t="str">
        <f t="shared" si="11"/>
        <v>Расх. накл. А-00000077 (14.10.14)</v>
      </c>
      <c r="J178" s="1" t="str">
        <f t="shared" si="12"/>
        <v xml:space="preserve">Остров Окон </v>
      </c>
      <c r="K178" s="1" t="str">
        <f t="shared" si="13"/>
        <v xml:space="preserve">    Штрипс 106 белый</v>
      </c>
      <c r="L178" s="1">
        <f t="shared" si="14"/>
        <v>980.5</v>
      </c>
    </row>
    <row r="179" spans="2:12" x14ac:dyDescent="0.25">
      <c r="B179" s="10" t="s">
        <v>195</v>
      </c>
      <c r="C179" s="11" t="s">
        <v>97</v>
      </c>
      <c r="D179" s="11" t="s">
        <v>34</v>
      </c>
      <c r="E179" s="11" t="s">
        <v>454</v>
      </c>
      <c r="F179" s="11" t="s">
        <v>455</v>
      </c>
      <c r="H179" s="1" t="str">
        <f t="shared" si="10"/>
        <v>т</v>
      </c>
      <c r="I179" s="1" t="str">
        <f t="shared" si="11"/>
        <v>Расх. накл. А-00000077 (14.10.14)</v>
      </c>
      <c r="J179" s="1" t="str">
        <f t="shared" si="12"/>
        <v xml:space="preserve">Остров Окон </v>
      </c>
      <c r="K179" s="1" t="str">
        <f t="shared" si="13"/>
        <v xml:space="preserve">    Штрипс 125 белый</v>
      </c>
      <c r="L179" s="1">
        <f t="shared" si="14"/>
        <v>1156</v>
      </c>
    </row>
    <row r="180" spans="2:12" x14ac:dyDescent="0.25">
      <c r="B180" s="10" t="s">
        <v>90</v>
      </c>
      <c r="C180" s="11" t="s">
        <v>456</v>
      </c>
      <c r="D180" s="11" t="s">
        <v>34</v>
      </c>
      <c r="E180" s="11" t="s">
        <v>457</v>
      </c>
      <c r="F180" s="11" t="s">
        <v>458</v>
      </c>
      <c r="H180" s="1" t="str">
        <f t="shared" si="10"/>
        <v>т</v>
      </c>
      <c r="I180" s="1" t="str">
        <f t="shared" si="11"/>
        <v>Расх. накл. А-00000077 (14.10.14)</v>
      </c>
      <c r="J180" s="1" t="str">
        <f t="shared" si="12"/>
        <v xml:space="preserve">Остров Окон </v>
      </c>
      <c r="K180" s="1" t="str">
        <f t="shared" si="13"/>
        <v xml:space="preserve">    Штрипс 145 белый</v>
      </c>
      <c r="L180" s="1">
        <f t="shared" si="14"/>
        <v>9387</v>
      </c>
    </row>
    <row r="181" spans="2:12" x14ac:dyDescent="0.25">
      <c r="B181" s="10" t="s">
        <v>208</v>
      </c>
      <c r="C181" s="11" t="s">
        <v>84</v>
      </c>
      <c r="D181" s="11" t="s">
        <v>34</v>
      </c>
      <c r="E181" s="11" t="s">
        <v>209</v>
      </c>
      <c r="F181" s="11" t="s">
        <v>459</v>
      </c>
      <c r="H181" s="1" t="str">
        <f t="shared" si="10"/>
        <v>т</v>
      </c>
      <c r="I181" s="1" t="str">
        <f t="shared" si="11"/>
        <v>Расх. накл. А-00000077 (14.10.14)</v>
      </c>
      <c r="J181" s="1" t="str">
        <f t="shared" si="12"/>
        <v xml:space="preserve">Остров Окон </v>
      </c>
      <c r="K181" s="1" t="str">
        <f t="shared" si="13"/>
        <v xml:space="preserve">    Штрипс 165 белый</v>
      </c>
      <c r="L181" s="1">
        <f t="shared" si="14"/>
        <v>4579.5</v>
      </c>
    </row>
    <row r="182" spans="2:12" x14ac:dyDescent="0.25">
      <c r="B182" s="10" t="s">
        <v>93</v>
      </c>
      <c r="C182" s="11" t="s">
        <v>80</v>
      </c>
      <c r="D182" s="11" t="s">
        <v>34</v>
      </c>
      <c r="E182" s="11" t="s">
        <v>94</v>
      </c>
      <c r="F182" s="11" t="s">
        <v>460</v>
      </c>
      <c r="H182" s="1" t="str">
        <f t="shared" si="10"/>
        <v>т</v>
      </c>
      <c r="I182" s="1" t="str">
        <f t="shared" si="11"/>
        <v>Расх. накл. А-00000077 (14.10.14)</v>
      </c>
      <c r="J182" s="1" t="str">
        <f t="shared" si="12"/>
        <v xml:space="preserve">Остров Окон </v>
      </c>
      <c r="K182" s="1" t="str">
        <f t="shared" si="13"/>
        <v xml:space="preserve">    Штрипс 195 белый</v>
      </c>
      <c r="L182" s="1">
        <f t="shared" si="14"/>
        <v>3608</v>
      </c>
    </row>
    <row r="183" spans="2:12" x14ac:dyDescent="0.25">
      <c r="B183" s="10" t="s">
        <v>461</v>
      </c>
      <c r="C183" s="11" t="s">
        <v>84</v>
      </c>
      <c r="D183" s="11" t="s">
        <v>34</v>
      </c>
      <c r="E183" s="11" t="s">
        <v>462</v>
      </c>
      <c r="F183" s="11" t="s">
        <v>463</v>
      </c>
      <c r="H183" s="1" t="str">
        <f t="shared" si="10"/>
        <v>т</v>
      </c>
      <c r="I183" s="1" t="str">
        <f t="shared" si="11"/>
        <v>Расх. накл. А-00000077 (14.10.14)</v>
      </c>
      <c r="J183" s="1" t="str">
        <f t="shared" si="12"/>
        <v xml:space="preserve">Остров Окон </v>
      </c>
      <c r="K183" s="1" t="str">
        <f t="shared" si="13"/>
        <v xml:space="preserve">    Штрипс 196 белый</v>
      </c>
      <c r="L183" s="1">
        <f t="shared" si="14"/>
        <v>5439</v>
      </c>
    </row>
    <row r="184" spans="2:12" x14ac:dyDescent="0.25">
      <c r="B184" s="10" t="s">
        <v>100</v>
      </c>
      <c r="C184" s="11" t="s">
        <v>97</v>
      </c>
      <c r="D184" s="11" t="s">
        <v>34</v>
      </c>
      <c r="E184" s="11" t="s">
        <v>101</v>
      </c>
      <c r="F184" s="11" t="s">
        <v>464</v>
      </c>
      <c r="H184" s="1" t="str">
        <f t="shared" si="10"/>
        <v>т</v>
      </c>
      <c r="I184" s="1" t="str">
        <f t="shared" si="11"/>
        <v>Расх. накл. А-00000077 (14.10.14)</v>
      </c>
      <c r="J184" s="1" t="str">
        <f t="shared" si="12"/>
        <v xml:space="preserve">Остров Окон </v>
      </c>
      <c r="K184" s="1" t="str">
        <f t="shared" si="13"/>
        <v xml:space="preserve">    Штрипс 225 белый</v>
      </c>
      <c r="L184" s="1">
        <f t="shared" si="14"/>
        <v>2081.5</v>
      </c>
    </row>
    <row r="185" spans="2:12" x14ac:dyDescent="0.25">
      <c r="B185" s="10" t="s">
        <v>465</v>
      </c>
      <c r="C185" s="11" t="s">
        <v>84</v>
      </c>
      <c r="D185" s="11" t="s">
        <v>34</v>
      </c>
      <c r="E185" s="11" t="s">
        <v>466</v>
      </c>
      <c r="F185" s="11" t="s">
        <v>467</v>
      </c>
      <c r="H185" s="1" t="str">
        <f t="shared" si="10"/>
        <v>т</v>
      </c>
      <c r="I185" s="1" t="str">
        <f t="shared" si="11"/>
        <v>Расх. накл. А-00000077 (14.10.14)</v>
      </c>
      <c r="J185" s="1" t="str">
        <f t="shared" si="12"/>
        <v xml:space="preserve">Остров Окон </v>
      </c>
      <c r="K185" s="1" t="str">
        <f t="shared" si="13"/>
        <v xml:space="preserve">    Штрипс 256 белый</v>
      </c>
      <c r="L185" s="1">
        <f t="shared" si="14"/>
        <v>7104</v>
      </c>
    </row>
    <row r="186" spans="2:12" x14ac:dyDescent="0.25">
      <c r="B186" s="10" t="s">
        <v>468</v>
      </c>
      <c r="C186" s="11" t="s">
        <v>97</v>
      </c>
      <c r="D186" s="11" t="s">
        <v>34</v>
      </c>
      <c r="E186" s="11" t="s">
        <v>469</v>
      </c>
      <c r="F186" s="11" t="s">
        <v>470</v>
      </c>
      <c r="H186" s="1" t="str">
        <f t="shared" si="10"/>
        <v>т</v>
      </c>
      <c r="I186" s="1" t="str">
        <f t="shared" si="11"/>
        <v>Расх. накл. А-00000077 (14.10.14)</v>
      </c>
      <c r="J186" s="1" t="str">
        <f t="shared" si="12"/>
        <v xml:space="preserve">Остров Окон </v>
      </c>
      <c r="K186" s="1" t="str">
        <f t="shared" si="13"/>
        <v xml:space="preserve">    Штрипс 316 белый</v>
      </c>
      <c r="L186" s="1">
        <f t="shared" si="14"/>
        <v>2923</v>
      </c>
    </row>
    <row r="187" spans="2:12" x14ac:dyDescent="0.25">
      <c r="B187" s="10" t="s">
        <v>96</v>
      </c>
      <c r="C187" s="11" t="s">
        <v>80</v>
      </c>
      <c r="D187" s="11" t="s">
        <v>34</v>
      </c>
      <c r="E187" s="11" t="s">
        <v>98</v>
      </c>
      <c r="F187" s="11" t="s">
        <v>471</v>
      </c>
      <c r="H187" s="1" t="str">
        <f t="shared" si="10"/>
        <v>т</v>
      </c>
      <c r="I187" s="1" t="str">
        <f t="shared" si="11"/>
        <v>Расх. накл. А-00000077 (14.10.14)</v>
      </c>
      <c r="J187" s="1" t="str">
        <f t="shared" si="12"/>
        <v xml:space="preserve">Остров Окон </v>
      </c>
      <c r="K187" s="1" t="str">
        <f t="shared" si="13"/>
        <v xml:space="preserve">    Штрипс 345 белый</v>
      </c>
      <c r="L187" s="1">
        <f t="shared" si="14"/>
        <v>6383</v>
      </c>
    </row>
    <row r="188" spans="2:12" x14ac:dyDescent="0.25">
      <c r="B188" s="10" t="s">
        <v>472</v>
      </c>
      <c r="C188" s="11" t="s">
        <v>97</v>
      </c>
      <c r="D188" s="11" t="s">
        <v>34</v>
      </c>
      <c r="E188" s="11" t="s">
        <v>473</v>
      </c>
      <c r="F188" s="11" t="s">
        <v>474</v>
      </c>
      <c r="H188" s="1" t="str">
        <f t="shared" si="10"/>
        <v>т</v>
      </c>
      <c r="I188" s="1" t="str">
        <f t="shared" si="11"/>
        <v>Расх. накл. А-00000077 (14.10.14)</v>
      </c>
      <c r="J188" s="1" t="str">
        <f t="shared" si="12"/>
        <v xml:space="preserve">Остров Окон </v>
      </c>
      <c r="K188" s="1" t="str">
        <f t="shared" si="13"/>
        <v xml:space="preserve">    Штрипс 346 белый</v>
      </c>
      <c r="L188" s="1">
        <f t="shared" si="14"/>
        <v>3200.5</v>
      </c>
    </row>
    <row r="189" spans="2:12" x14ac:dyDescent="0.25">
      <c r="B189" s="10" t="s">
        <v>475</v>
      </c>
      <c r="C189" s="11" t="s">
        <v>97</v>
      </c>
      <c r="D189" s="11" t="s">
        <v>34</v>
      </c>
      <c r="E189" s="11" t="s">
        <v>476</v>
      </c>
      <c r="F189" s="11" t="s">
        <v>477</v>
      </c>
      <c r="H189" s="1" t="str">
        <f t="shared" si="10"/>
        <v>т</v>
      </c>
      <c r="I189" s="1" t="str">
        <f t="shared" si="11"/>
        <v>Расх. накл. А-00000077 (14.10.14)</v>
      </c>
      <c r="J189" s="1" t="str">
        <f t="shared" si="12"/>
        <v xml:space="preserve">Остров Окон </v>
      </c>
      <c r="K189" s="1" t="str">
        <f t="shared" si="13"/>
        <v xml:space="preserve">    Штрипс 376 белый</v>
      </c>
      <c r="L189" s="1">
        <f t="shared" si="14"/>
        <v>3478</v>
      </c>
    </row>
    <row r="190" spans="2:12" x14ac:dyDescent="0.25">
      <c r="B190" s="10" t="s">
        <v>189</v>
      </c>
      <c r="C190" s="11" t="s">
        <v>80</v>
      </c>
      <c r="D190" s="11" t="s">
        <v>34</v>
      </c>
      <c r="E190" s="11" t="s">
        <v>190</v>
      </c>
      <c r="F190" s="11" t="s">
        <v>478</v>
      </c>
      <c r="H190" s="1" t="str">
        <f t="shared" si="10"/>
        <v>т</v>
      </c>
      <c r="I190" s="1" t="str">
        <f t="shared" si="11"/>
        <v>Расх. накл. А-00000077 (14.10.14)</v>
      </c>
      <c r="J190" s="1" t="str">
        <f t="shared" si="12"/>
        <v xml:space="preserve">Остров Окон </v>
      </c>
      <c r="K190" s="1" t="str">
        <f t="shared" si="13"/>
        <v xml:space="preserve">    Штрипс 405 белый</v>
      </c>
      <c r="L190" s="1">
        <f t="shared" si="14"/>
        <v>7493</v>
      </c>
    </row>
    <row r="191" spans="2:12" x14ac:dyDescent="0.25">
      <c r="B191" s="10" t="s">
        <v>18</v>
      </c>
      <c r="C191" s="11" t="s">
        <v>19</v>
      </c>
      <c r="D191" s="11" t="s">
        <v>20</v>
      </c>
      <c r="E191" s="11" t="s">
        <v>103</v>
      </c>
      <c r="F191" s="11" t="s">
        <v>103</v>
      </c>
      <c r="H191" s="1" t="str">
        <f t="shared" si="10"/>
        <v>т</v>
      </c>
      <c r="I191" s="1" t="str">
        <f t="shared" si="11"/>
        <v>Расх. накл. А-00000077 (14.10.14)</v>
      </c>
      <c r="J191" s="1" t="str">
        <f t="shared" si="12"/>
        <v xml:space="preserve">Остров Окон </v>
      </c>
      <c r="K191" s="1" t="str">
        <f t="shared" si="13"/>
        <v xml:space="preserve">    Доставка товара</v>
      </c>
      <c r="L191" s="1">
        <f t="shared" si="14"/>
        <v>300</v>
      </c>
    </row>
    <row r="192" spans="2:12" x14ac:dyDescent="0.25">
      <c r="B192" s="7" t="s">
        <v>479</v>
      </c>
      <c r="C192" s="8" t="s">
        <v>11</v>
      </c>
      <c r="D192" s="8"/>
      <c r="E192" s="9" t="s">
        <v>480</v>
      </c>
      <c r="F192" s="9"/>
      <c r="H192" s="1" t="str">
        <f t="shared" si="10"/>
        <v>н</v>
      </c>
      <c r="I192" s="1" t="str">
        <f t="shared" si="11"/>
        <v>Расх. накл. А-00000085 (15.10.14)</v>
      </c>
      <c r="J192" s="1" t="str">
        <f t="shared" si="12"/>
        <v>Розница</v>
      </c>
      <c r="K192" s="1" t="str">
        <f t="shared" si="13"/>
        <v/>
      </c>
      <c r="L192" s="1">
        <f t="shared" si="14"/>
        <v>0</v>
      </c>
    </row>
    <row r="193" spans="2:12" x14ac:dyDescent="0.25">
      <c r="B193" s="10" t="s">
        <v>426</v>
      </c>
      <c r="C193" s="11" t="s">
        <v>481</v>
      </c>
      <c r="D193" s="11" t="s">
        <v>34</v>
      </c>
      <c r="E193" s="11" t="s">
        <v>482</v>
      </c>
      <c r="F193" s="11" t="s">
        <v>483</v>
      </c>
      <c r="H193" s="1" t="str">
        <f t="shared" si="10"/>
        <v>т</v>
      </c>
      <c r="I193" s="1" t="str">
        <f t="shared" si="11"/>
        <v>Расх. накл. А-00000085 (15.10.14)</v>
      </c>
      <c r="J193" s="1" t="str">
        <f t="shared" si="12"/>
        <v>Розница</v>
      </c>
      <c r="K193" s="1" t="str">
        <f t="shared" si="13"/>
        <v xml:space="preserve">    8017 RAL констр. 245мм коричн.</v>
      </c>
      <c r="L193" s="1">
        <f t="shared" si="14"/>
        <v>306</v>
      </c>
    </row>
    <row r="194" spans="2:12" x14ac:dyDescent="0.25">
      <c r="B194" s="10" t="s">
        <v>484</v>
      </c>
      <c r="C194" s="11" t="s">
        <v>261</v>
      </c>
      <c r="D194" s="11" t="s">
        <v>20</v>
      </c>
      <c r="E194" s="11" t="s">
        <v>431</v>
      </c>
      <c r="F194" s="11" t="s">
        <v>485</v>
      </c>
      <c r="H194" s="1" t="str">
        <f t="shared" si="10"/>
        <v>т</v>
      </c>
      <c r="I194" s="1" t="str">
        <f t="shared" si="11"/>
        <v>Расх. накл. А-00000085 (15.10.14)</v>
      </c>
      <c r="J194" s="1" t="str">
        <f t="shared" si="12"/>
        <v>Розница</v>
      </c>
      <c r="K194" s="1" t="str">
        <f t="shared" si="13"/>
        <v xml:space="preserve">    Строительные материалы</v>
      </c>
      <c r="L194" s="1">
        <f t="shared" si="14"/>
        <v>405</v>
      </c>
    </row>
    <row r="195" spans="2:12" x14ac:dyDescent="0.25">
      <c r="B195" s="10" t="s">
        <v>18</v>
      </c>
      <c r="C195" s="11" t="s">
        <v>19</v>
      </c>
      <c r="D195" s="11" t="s">
        <v>20</v>
      </c>
      <c r="E195" s="11" t="s">
        <v>364</v>
      </c>
      <c r="F195" s="11" t="s">
        <v>364</v>
      </c>
      <c r="H195" s="1" t="str">
        <f t="shared" si="10"/>
        <v>т</v>
      </c>
      <c r="I195" s="1" t="str">
        <f t="shared" si="11"/>
        <v>Расх. накл. А-00000085 (15.10.14)</v>
      </c>
      <c r="J195" s="1" t="str">
        <f t="shared" si="12"/>
        <v>Розница</v>
      </c>
      <c r="K195" s="1" t="str">
        <f t="shared" si="13"/>
        <v xml:space="preserve">    Доставка товара</v>
      </c>
      <c r="L195" s="1">
        <f t="shared" si="14"/>
        <v>1500</v>
      </c>
    </row>
    <row r="196" spans="2:12" x14ac:dyDescent="0.25">
      <c r="B196" s="7" t="s">
        <v>486</v>
      </c>
      <c r="C196" s="8" t="s">
        <v>487</v>
      </c>
      <c r="D196" s="8"/>
      <c r="E196" s="9" t="s">
        <v>488</v>
      </c>
      <c r="F196" s="9"/>
      <c r="H196" s="1" t="str">
        <f t="shared" si="10"/>
        <v>н</v>
      </c>
      <c r="I196" s="1" t="str">
        <f t="shared" si="11"/>
        <v>Расх. накл. А-00000078 (16.10.14)</v>
      </c>
      <c r="J196" s="1" t="str">
        <f t="shared" si="12"/>
        <v>Аренда цех</v>
      </c>
      <c r="K196" s="1" t="str">
        <f t="shared" si="13"/>
        <v/>
      </c>
      <c r="L196" s="1">
        <f t="shared" si="14"/>
        <v>0</v>
      </c>
    </row>
    <row r="197" spans="2:12" x14ac:dyDescent="0.25">
      <c r="B197" s="10" t="s">
        <v>489</v>
      </c>
      <c r="C197" s="11" t="s">
        <v>490</v>
      </c>
      <c r="D197" s="11" t="s">
        <v>34</v>
      </c>
      <c r="E197" s="11" t="s">
        <v>365</v>
      </c>
      <c r="F197" s="11" t="s">
        <v>488</v>
      </c>
      <c r="H197" s="1" t="str">
        <f t="shared" si="10"/>
        <v>т</v>
      </c>
      <c r="I197" s="1" t="str">
        <f t="shared" si="11"/>
        <v>Расх. накл. А-00000078 (16.10.14)</v>
      </c>
      <c r="J197" s="1" t="str">
        <f t="shared" si="12"/>
        <v>Аренда цех</v>
      </c>
      <c r="K197" s="1" t="str">
        <f t="shared" si="13"/>
        <v xml:space="preserve">    RAL Цинк констр. 1250мм</v>
      </c>
      <c r="L197" s="1">
        <f t="shared" si="14"/>
        <v>11713</v>
      </c>
    </row>
    <row r="198" spans="2:12" x14ac:dyDescent="0.25">
      <c r="B198" s="7" t="s">
        <v>491</v>
      </c>
      <c r="C198" s="8" t="s">
        <v>316</v>
      </c>
      <c r="D198" s="8"/>
      <c r="E198" s="9" t="s">
        <v>492</v>
      </c>
      <c r="F198" s="9"/>
      <c r="H198" s="1" t="str">
        <f t="shared" ref="H198:H261" si="15">IF(LEFTB(B198,11)="Расх. накл.","н","т")</f>
        <v>н</v>
      </c>
      <c r="I198" s="1" t="str">
        <f t="shared" ref="I198:I261" si="16">IF($H198="н",$B198,I197)</f>
        <v>Расх. накл. А-00000086 (17.10.14)</v>
      </c>
      <c r="J198" s="1" t="str">
        <f t="shared" ref="J198:J261" si="17">IF($H198="н",$C198,J197)</f>
        <v>Витражи</v>
      </c>
      <c r="K198" s="1" t="str">
        <f t="shared" ref="K198:K261" si="18">IF($H198="н","",$B198)</f>
        <v/>
      </c>
      <c r="L198" s="1">
        <f t="shared" ref="L198:L261" si="19">IF($H198="н",0,VALUE(SUBSTITUTE($F198,".",",")))</f>
        <v>0</v>
      </c>
    </row>
    <row r="199" spans="2:12" x14ac:dyDescent="0.25">
      <c r="B199" s="10" t="s">
        <v>335</v>
      </c>
      <c r="C199" s="11" t="s">
        <v>456</v>
      </c>
      <c r="D199" s="11" t="s">
        <v>34</v>
      </c>
      <c r="E199" s="11" t="s">
        <v>239</v>
      </c>
      <c r="F199" s="11" t="s">
        <v>492</v>
      </c>
      <c r="H199" s="1" t="str">
        <f t="shared" si="15"/>
        <v>т</v>
      </c>
      <c r="I199" s="1" t="str">
        <f t="shared" si="16"/>
        <v>Расх. накл. А-00000086 (17.10.14)</v>
      </c>
      <c r="J199" s="1" t="str">
        <f t="shared" si="17"/>
        <v>Витражи</v>
      </c>
      <c r="K199" s="1" t="str">
        <f t="shared" si="18"/>
        <v xml:space="preserve">    Штрипс 250 белый</v>
      </c>
      <c r="L199" s="1">
        <f t="shared" si="19"/>
        <v>15750</v>
      </c>
    </row>
    <row r="200" spans="2:12" x14ac:dyDescent="0.25">
      <c r="B200" s="7" t="s">
        <v>493</v>
      </c>
      <c r="C200" s="8" t="s">
        <v>316</v>
      </c>
      <c r="D200" s="8"/>
      <c r="E200" s="9" t="s">
        <v>494</v>
      </c>
      <c r="F200" s="9"/>
      <c r="H200" s="1" t="str">
        <f t="shared" si="15"/>
        <v>н</v>
      </c>
      <c r="I200" s="1" t="str">
        <f t="shared" si="16"/>
        <v>Расх. накл. А-00000084 (17.10.14)</v>
      </c>
      <c r="J200" s="1" t="str">
        <f t="shared" si="17"/>
        <v>Витражи</v>
      </c>
      <c r="K200" s="1" t="str">
        <f t="shared" si="18"/>
        <v/>
      </c>
      <c r="L200" s="1">
        <f t="shared" si="19"/>
        <v>0</v>
      </c>
    </row>
    <row r="201" spans="2:12" x14ac:dyDescent="0.25">
      <c r="B201" s="10" t="s">
        <v>495</v>
      </c>
      <c r="C201" s="11" t="s">
        <v>496</v>
      </c>
      <c r="D201" s="11" t="s">
        <v>34</v>
      </c>
      <c r="E201" s="11" t="s">
        <v>497</v>
      </c>
      <c r="F201" s="11" t="s">
        <v>498</v>
      </c>
      <c r="H201" s="1" t="str">
        <f t="shared" si="15"/>
        <v>т</v>
      </c>
      <c r="I201" s="1" t="str">
        <f t="shared" si="16"/>
        <v>Расх. накл. А-00000084 (17.10.14)</v>
      </c>
      <c r="J201" s="1" t="str">
        <f t="shared" si="17"/>
        <v>Витражи</v>
      </c>
      <c r="K201" s="1" t="str">
        <f t="shared" si="18"/>
        <v xml:space="preserve">    Штрипс 600 белый</v>
      </c>
      <c r="L201" s="1">
        <f t="shared" si="19"/>
        <v>15120</v>
      </c>
    </row>
    <row r="202" spans="2:12" x14ac:dyDescent="0.25">
      <c r="B202" s="10" t="s">
        <v>327</v>
      </c>
      <c r="C202" s="11" t="s">
        <v>499</v>
      </c>
      <c r="D202" s="11" t="s">
        <v>34</v>
      </c>
      <c r="E202" s="11" t="s">
        <v>328</v>
      </c>
      <c r="F202" s="11" t="s">
        <v>500</v>
      </c>
      <c r="H202" s="1" t="str">
        <f t="shared" si="15"/>
        <v>т</v>
      </c>
      <c r="I202" s="1" t="str">
        <f t="shared" si="16"/>
        <v>Расх. накл. А-00000084 (17.10.14)</v>
      </c>
      <c r="J202" s="1" t="str">
        <f t="shared" si="17"/>
        <v>Витражи</v>
      </c>
      <c r="K202" s="1" t="str">
        <f t="shared" si="18"/>
        <v xml:space="preserve">    Штрипс 120 белый</v>
      </c>
      <c r="L202" s="1">
        <f t="shared" si="19"/>
        <v>6048</v>
      </c>
    </row>
    <row r="203" spans="2:12" x14ac:dyDescent="0.25">
      <c r="B203" s="10" t="s">
        <v>501</v>
      </c>
      <c r="C203" s="11" t="s">
        <v>502</v>
      </c>
      <c r="D203" s="11" t="s">
        <v>34</v>
      </c>
      <c r="E203" s="11" t="s">
        <v>503</v>
      </c>
      <c r="F203" s="11" t="s">
        <v>504</v>
      </c>
      <c r="H203" s="1" t="str">
        <f t="shared" si="15"/>
        <v>т</v>
      </c>
      <c r="I203" s="1" t="str">
        <f t="shared" si="16"/>
        <v>Расх. накл. А-00000084 (17.10.14)</v>
      </c>
      <c r="J203" s="1" t="str">
        <f t="shared" si="17"/>
        <v>Витражи</v>
      </c>
      <c r="K203" s="1" t="str">
        <f t="shared" si="18"/>
        <v xml:space="preserve">    Штрипс 230 белый</v>
      </c>
      <c r="L203" s="1">
        <f t="shared" si="19"/>
        <v>8694</v>
      </c>
    </row>
    <row r="204" spans="2:12" x14ac:dyDescent="0.25">
      <c r="B204" s="10" t="s">
        <v>505</v>
      </c>
      <c r="C204" s="11" t="s">
        <v>496</v>
      </c>
      <c r="D204" s="11" t="s">
        <v>34</v>
      </c>
      <c r="E204" s="11" t="s">
        <v>506</v>
      </c>
      <c r="F204" s="11" t="s">
        <v>507</v>
      </c>
      <c r="H204" s="1" t="str">
        <f t="shared" si="15"/>
        <v>т</v>
      </c>
      <c r="I204" s="1" t="str">
        <f t="shared" si="16"/>
        <v>Расх. накл. А-00000084 (17.10.14)</v>
      </c>
      <c r="J204" s="1" t="str">
        <f t="shared" si="17"/>
        <v>Витражи</v>
      </c>
      <c r="K204" s="1" t="str">
        <f t="shared" si="18"/>
        <v xml:space="preserve">    Штрипс 180 белый</v>
      </c>
      <c r="L204" s="1">
        <f t="shared" si="19"/>
        <v>4536</v>
      </c>
    </row>
    <row r="205" spans="2:12" x14ac:dyDescent="0.25">
      <c r="B205" s="10" t="s">
        <v>318</v>
      </c>
      <c r="C205" s="11" t="s">
        <v>508</v>
      </c>
      <c r="D205" s="11" t="s">
        <v>34</v>
      </c>
      <c r="E205" s="11" t="s">
        <v>319</v>
      </c>
      <c r="F205" s="11" t="s">
        <v>509</v>
      </c>
      <c r="H205" s="1" t="str">
        <f t="shared" si="15"/>
        <v>т</v>
      </c>
      <c r="I205" s="1" t="str">
        <f t="shared" si="16"/>
        <v>Расх. накл. А-00000084 (17.10.14)</v>
      </c>
      <c r="J205" s="1" t="str">
        <f t="shared" si="17"/>
        <v>Витражи</v>
      </c>
      <c r="K205" s="1" t="str">
        <f t="shared" si="18"/>
        <v xml:space="preserve">    Штрипс 280 белый</v>
      </c>
      <c r="L205" s="1">
        <f t="shared" si="19"/>
        <v>3528</v>
      </c>
    </row>
    <row r="206" spans="2:12" x14ac:dyDescent="0.25">
      <c r="B206" s="10" t="s">
        <v>139</v>
      </c>
      <c r="C206" s="11" t="s">
        <v>456</v>
      </c>
      <c r="D206" s="11" t="s">
        <v>34</v>
      </c>
      <c r="E206" s="11" t="s">
        <v>324</v>
      </c>
      <c r="F206" s="11" t="s">
        <v>498</v>
      </c>
      <c r="H206" s="1" t="str">
        <f t="shared" si="15"/>
        <v>т</v>
      </c>
      <c r="I206" s="1" t="str">
        <f t="shared" si="16"/>
        <v>Расх. накл. А-00000084 (17.10.14)</v>
      </c>
      <c r="J206" s="1" t="str">
        <f t="shared" si="17"/>
        <v>Витражи</v>
      </c>
      <c r="K206" s="1" t="str">
        <f t="shared" si="18"/>
        <v xml:space="preserve">    Штрипс 240 белый</v>
      </c>
      <c r="L206" s="1">
        <f t="shared" si="19"/>
        <v>15120</v>
      </c>
    </row>
    <row r="207" spans="2:12" x14ac:dyDescent="0.25">
      <c r="B207" s="10" t="s">
        <v>335</v>
      </c>
      <c r="C207" s="11" t="s">
        <v>499</v>
      </c>
      <c r="D207" s="11" t="s">
        <v>34</v>
      </c>
      <c r="E207" s="11" t="s">
        <v>239</v>
      </c>
      <c r="F207" s="11" t="s">
        <v>510</v>
      </c>
      <c r="H207" s="1" t="str">
        <f t="shared" si="15"/>
        <v>т</v>
      </c>
      <c r="I207" s="1" t="str">
        <f t="shared" si="16"/>
        <v>Расх. накл. А-00000084 (17.10.14)</v>
      </c>
      <c r="J207" s="1" t="str">
        <f t="shared" si="17"/>
        <v>Витражи</v>
      </c>
      <c r="K207" s="1" t="str">
        <f t="shared" si="18"/>
        <v xml:space="preserve">    Штрипс 250 белый</v>
      </c>
      <c r="L207" s="1">
        <f t="shared" si="19"/>
        <v>12600</v>
      </c>
    </row>
    <row r="208" spans="2:12" x14ac:dyDescent="0.25">
      <c r="B208" s="10" t="s">
        <v>511</v>
      </c>
      <c r="C208" s="11" t="s">
        <v>496</v>
      </c>
      <c r="D208" s="11" t="s">
        <v>34</v>
      </c>
      <c r="E208" s="11" t="s">
        <v>512</v>
      </c>
      <c r="F208" s="11" t="s">
        <v>513</v>
      </c>
      <c r="H208" s="1" t="str">
        <f t="shared" si="15"/>
        <v>т</v>
      </c>
      <c r="I208" s="1" t="str">
        <f t="shared" si="16"/>
        <v>Расх. накл. А-00000084 (17.10.14)</v>
      </c>
      <c r="J208" s="1" t="str">
        <f t="shared" si="17"/>
        <v>Витражи</v>
      </c>
      <c r="K208" s="1" t="str">
        <f t="shared" si="18"/>
        <v xml:space="preserve">    Штрипс 130 белый</v>
      </c>
      <c r="L208" s="1">
        <f t="shared" si="19"/>
        <v>3276</v>
      </c>
    </row>
    <row r="209" spans="2:12" x14ac:dyDescent="0.25">
      <c r="B209" s="10" t="s">
        <v>337</v>
      </c>
      <c r="C209" s="11" t="s">
        <v>508</v>
      </c>
      <c r="D209" s="11" t="s">
        <v>34</v>
      </c>
      <c r="E209" s="11" t="s">
        <v>338</v>
      </c>
      <c r="F209" s="11" t="s">
        <v>514</v>
      </c>
      <c r="H209" s="1" t="str">
        <f t="shared" si="15"/>
        <v>т</v>
      </c>
      <c r="I209" s="1" t="str">
        <f t="shared" si="16"/>
        <v>Расх. накл. А-00000084 (17.10.14)</v>
      </c>
      <c r="J209" s="1" t="str">
        <f t="shared" si="17"/>
        <v>Витражи</v>
      </c>
      <c r="K209" s="1" t="str">
        <f t="shared" si="18"/>
        <v xml:space="preserve">    Штрипс 140 белый</v>
      </c>
      <c r="L209" s="1">
        <f t="shared" si="19"/>
        <v>1764</v>
      </c>
    </row>
    <row r="210" spans="2:12" x14ac:dyDescent="0.25">
      <c r="B210" s="10" t="s">
        <v>330</v>
      </c>
      <c r="C210" s="11" t="s">
        <v>499</v>
      </c>
      <c r="D210" s="11" t="s">
        <v>34</v>
      </c>
      <c r="E210" s="11" t="s">
        <v>331</v>
      </c>
      <c r="F210" s="11" t="s">
        <v>515</v>
      </c>
      <c r="H210" s="1" t="str">
        <f t="shared" si="15"/>
        <v>т</v>
      </c>
      <c r="I210" s="1" t="str">
        <f t="shared" si="16"/>
        <v>Расх. накл. А-00000084 (17.10.14)</v>
      </c>
      <c r="J210" s="1" t="str">
        <f t="shared" si="17"/>
        <v>Витражи</v>
      </c>
      <c r="K210" s="1" t="str">
        <f t="shared" si="18"/>
        <v xml:space="preserve">    Штрипс 200 белый</v>
      </c>
      <c r="L210" s="1">
        <f t="shared" si="19"/>
        <v>10080</v>
      </c>
    </row>
    <row r="211" spans="2:12" x14ac:dyDescent="0.25">
      <c r="B211" s="10" t="s">
        <v>516</v>
      </c>
      <c r="C211" s="11" t="s">
        <v>496</v>
      </c>
      <c r="D211" s="11" t="s">
        <v>34</v>
      </c>
      <c r="E211" s="11" t="s">
        <v>517</v>
      </c>
      <c r="F211" s="11" t="s">
        <v>518</v>
      </c>
      <c r="H211" s="1" t="str">
        <f t="shared" si="15"/>
        <v>т</v>
      </c>
      <c r="I211" s="1" t="str">
        <f t="shared" si="16"/>
        <v>Расх. накл. А-00000084 (17.10.14)</v>
      </c>
      <c r="J211" s="1" t="str">
        <f t="shared" si="17"/>
        <v>Витражи</v>
      </c>
      <c r="K211" s="1" t="str">
        <f t="shared" si="18"/>
        <v xml:space="preserve">    Штрипс 170 белый</v>
      </c>
      <c r="L211" s="1">
        <f t="shared" si="19"/>
        <v>4284</v>
      </c>
    </row>
    <row r="212" spans="2:12" x14ac:dyDescent="0.25">
      <c r="B212" s="10" t="s">
        <v>344</v>
      </c>
      <c r="C212" s="11" t="s">
        <v>508</v>
      </c>
      <c r="D212" s="11" t="s">
        <v>34</v>
      </c>
      <c r="E212" s="11" t="s">
        <v>345</v>
      </c>
      <c r="F212" s="11" t="s">
        <v>519</v>
      </c>
      <c r="H212" s="1" t="str">
        <f t="shared" si="15"/>
        <v>т</v>
      </c>
      <c r="I212" s="1" t="str">
        <f t="shared" si="16"/>
        <v>Расх. накл. А-00000084 (17.10.14)</v>
      </c>
      <c r="J212" s="1" t="str">
        <f t="shared" si="17"/>
        <v>Витражи</v>
      </c>
      <c r="K212" s="1" t="str">
        <f t="shared" si="18"/>
        <v xml:space="preserve">    Штрипс 300 белый</v>
      </c>
      <c r="L212" s="1">
        <f t="shared" si="19"/>
        <v>3780</v>
      </c>
    </row>
    <row r="213" spans="2:12" x14ac:dyDescent="0.25">
      <c r="B213" s="10" t="s">
        <v>351</v>
      </c>
      <c r="C213" s="11" t="s">
        <v>502</v>
      </c>
      <c r="D213" s="11" t="s">
        <v>34</v>
      </c>
      <c r="E213" s="11" t="s">
        <v>352</v>
      </c>
      <c r="F213" s="11" t="s">
        <v>520</v>
      </c>
      <c r="H213" s="1" t="str">
        <f t="shared" si="15"/>
        <v>т</v>
      </c>
      <c r="I213" s="1" t="str">
        <f t="shared" si="16"/>
        <v>Расх. накл. А-00000084 (17.10.14)</v>
      </c>
      <c r="J213" s="1" t="str">
        <f t="shared" si="17"/>
        <v>Витражи</v>
      </c>
      <c r="K213" s="1" t="str">
        <f t="shared" si="18"/>
        <v xml:space="preserve">    Штрипс 150 белый</v>
      </c>
      <c r="L213" s="1">
        <f t="shared" si="19"/>
        <v>5670</v>
      </c>
    </row>
    <row r="214" spans="2:12" x14ac:dyDescent="0.25">
      <c r="B214" s="10" t="s">
        <v>521</v>
      </c>
      <c r="C214" s="11" t="s">
        <v>496</v>
      </c>
      <c r="D214" s="11" t="s">
        <v>34</v>
      </c>
      <c r="E214" s="11" t="s">
        <v>522</v>
      </c>
      <c r="F214" s="11" t="s">
        <v>523</v>
      </c>
      <c r="H214" s="1" t="str">
        <f t="shared" si="15"/>
        <v>т</v>
      </c>
      <c r="I214" s="1" t="str">
        <f t="shared" si="16"/>
        <v>Расх. накл. А-00000084 (17.10.14)</v>
      </c>
      <c r="J214" s="1" t="str">
        <f t="shared" si="17"/>
        <v>Витражи</v>
      </c>
      <c r="K214" s="1" t="str">
        <f t="shared" si="18"/>
        <v xml:space="preserve">    Штрипс 250 коричневый</v>
      </c>
      <c r="L214" s="1">
        <f t="shared" si="19"/>
        <v>8855.5</v>
      </c>
    </row>
    <row r="215" spans="2:12" x14ac:dyDescent="0.25">
      <c r="B215" s="10" t="s">
        <v>524</v>
      </c>
      <c r="C215" s="11" t="s">
        <v>508</v>
      </c>
      <c r="D215" s="11" t="s">
        <v>34</v>
      </c>
      <c r="E215" s="11" t="s">
        <v>525</v>
      </c>
      <c r="F215" s="11" t="s">
        <v>526</v>
      </c>
      <c r="H215" s="1" t="str">
        <f t="shared" si="15"/>
        <v>т</v>
      </c>
      <c r="I215" s="1" t="str">
        <f t="shared" si="16"/>
        <v>Расх. накл. А-00000084 (17.10.14)</v>
      </c>
      <c r="J215" s="1" t="str">
        <f t="shared" si="17"/>
        <v>Витражи</v>
      </c>
      <c r="K215" s="1" t="str">
        <f t="shared" si="18"/>
        <v xml:space="preserve">    Штрипс 230 коричневый</v>
      </c>
      <c r="L215" s="1">
        <f t="shared" si="19"/>
        <v>4073.3</v>
      </c>
    </row>
    <row r="216" spans="2:12" x14ac:dyDescent="0.25">
      <c r="B216" s="10" t="s">
        <v>527</v>
      </c>
      <c r="C216" s="11" t="s">
        <v>508</v>
      </c>
      <c r="D216" s="11" t="s">
        <v>34</v>
      </c>
      <c r="E216" s="11" t="s">
        <v>528</v>
      </c>
      <c r="F216" s="11" t="s">
        <v>529</v>
      </c>
      <c r="H216" s="1" t="str">
        <f t="shared" si="15"/>
        <v>т</v>
      </c>
      <c r="I216" s="1" t="str">
        <f t="shared" si="16"/>
        <v>Расх. накл. А-00000084 (17.10.14)</v>
      </c>
      <c r="J216" s="1" t="str">
        <f t="shared" si="17"/>
        <v>Витражи</v>
      </c>
      <c r="K216" s="1" t="str">
        <f t="shared" si="18"/>
        <v xml:space="preserve">    Штрипс 150 коричневый</v>
      </c>
      <c r="L216" s="1">
        <f t="shared" si="19"/>
        <v>2656.5</v>
      </c>
    </row>
    <row r="217" spans="2:12" x14ac:dyDescent="0.25">
      <c r="B217" s="10" t="s">
        <v>530</v>
      </c>
      <c r="C217" s="11" t="s">
        <v>508</v>
      </c>
      <c r="D217" s="11" t="s">
        <v>34</v>
      </c>
      <c r="E217" s="11" t="s">
        <v>531</v>
      </c>
      <c r="F217" s="11" t="s">
        <v>532</v>
      </c>
      <c r="H217" s="1" t="str">
        <f t="shared" si="15"/>
        <v>т</v>
      </c>
      <c r="I217" s="1" t="str">
        <f t="shared" si="16"/>
        <v>Расх. накл. А-00000084 (17.10.14)</v>
      </c>
      <c r="J217" s="1" t="str">
        <f t="shared" si="17"/>
        <v>Витражи</v>
      </c>
      <c r="K217" s="1" t="str">
        <f t="shared" si="18"/>
        <v xml:space="preserve">    Штрипс 170 коричневый</v>
      </c>
      <c r="L217" s="1">
        <f t="shared" si="19"/>
        <v>3010.7</v>
      </c>
    </row>
    <row r="218" spans="2:12" x14ac:dyDescent="0.25">
      <c r="B218" s="10" t="s">
        <v>533</v>
      </c>
      <c r="C218" s="11" t="s">
        <v>508</v>
      </c>
      <c r="D218" s="11" t="s">
        <v>34</v>
      </c>
      <c r="E218" s="11" t="s">
        <v>534</v>
      </c>
      <c r="F218" s="11" t="s">
        <v>535</v>
      </c>
      <c r="H218" s="1" t="str">
        <f t="shared" si="15"/>
        <v>т</v>
      </c>
      <c r="I218" s="1" t="str">
        <f t="shared" si="16"/>
        <v>Расх. накл. А-00000084 (17.10.14)</v>
      </c>
      <c r="J218" s="1" t="str">
        <f t="shared" si="17"/>
        <v>Витражи</v>
      </c>
      <c r="K218" s="1" t="str">
        <f t="shared" si="18"/>
        <v xml:space="preserve">    Штрипс 200 коричневый</v>
      </c>
      <c r="L218" s="1">
        <f t="shared" si="19"/>
        <v>3542</v>
      </c>
    </row>
    <row r="219" spans="2:12" x14ac:dyDescent="0.25">
      <c r="B219" s="7" t="s">
        <v>536</v>
      </c>
      <c r="C219" s="8" t="s">
        <v>11</v>
      </c>
      <c r="D219" s="8"/>
      <c r="E219" s="9" t="s">
        <v>537</v>
      </c>
      <c r="F219" s="9"/>
      <c r="H219" s="1" t="str">
        <f t="shared" si="15"/>
        <v>н</v>
      </c>
      <c r="I219" s="1" t="str">
        <f t="shared" si="16"/>
        <v>Расх. накл. А-00000087 (18.10.14)</v>
      </c>
      <c r="J219" s="1" t="str">
        <f t="shared" si="17"/>
        <v>Розница</v>
      </c>
      <c r="K219" s="1" t="str">
        <f t="shared" si="18"/>
        <v/>
      </c>
      <c r="L219" s="1">
        <f t="shared" si="19"/>
        <v>0</v>
      </c>
    </row>
    <row r="220" spans="2:12" x14ac:dyDescent="0.25">
      <c r="B220" s="10" t="s">
        <v>67</v>
      </c>
      <c r="C220" s="11" t="s">
        <v>19</v>
      </c>
      <c r="D220" s="11" t="s">
        <v>20</v>
      </c>
      <c r="E220" s="11" t="s">
        <v>537</v>
      </c>
      <c r="F220" s="11" t="s">
        <v>537</v>
      </c>
      <c r="H220" s="1" t="str">
        <f t="shared" si="15"/>
        <v>т</v>
      </c>
      <c r="I220" s="1" t="str">
        <f t="shared" si="16"/>
        <v>Расх. накл. А-00000087 (18.10.14)</v>
      </c>
      <c r="J220" s="1" t="str">
        <f t="shared" si="17"/>
        <v>Розница</v>
      </c>
      <c r="K220" s="1" t="str">
        <f t="shared" si="18"/>
        <v xml:space="preserve">    Посредничество</v>
      </c>
      <c r="L220" s="1">
        <f t="shared" si="19"/>
        <v>30000</v>
      </c>
    </row>
    <row r="221" spans="2:12" x14ac:dyDescent="0.25">
      <c r="B221" s="7" t="s">
        <v>538</v>
      </c>
      <c r="C221" s="8" t="s">
        <v>539</v>
      </c>
      <c r="D221" s="8"/>
      <c r="E221" s="9" t="s">
        <v>540</v>
      </c>
      <c r="F221" s="9"/>
      <c r="H221" s="1" t="str">
        <f t="shared" si="15"/>
        <v>н</v>
      </c>
      <c r="I221" s="1" t="str">
        <f t="shared" si="16"/>
        <v>Расх. накл. А-00000082 (20.10.14)</v>
      </c>
      <c r="J221" s="1" t="str">
        <f t="shared" si="17"/>
        <v>Эко</v>
      </c>
      <c r="K221" s="1" t="str">
        <f t="shared" si="18"/>
        <v/>
      </c>
      <c r="L221" s="1">
        <f t="shared" si="19"/>
        <v>0</v>
      </c>
    </row>
    <row r="222" spans="2:12" x14ac:dyDescent="0.25">
      <c r="B222" s="10" t="s">
        <v>541</v>
      </c>
      <c r="C222" s="11" t="s">
        <v>542</v>
      </c>
      <c r="D222" s="11" t="s">
        <v>34</v>
      </c>
      <c r="E222" s="11" t="s">
        <v>543</v>
      </c>
      <c r="F222" s="11" t="s">
        <v>544</v>
      </c>
      <c r="H222" s="1" t="str">
        <f t="shared" si="15"/>
        <v>т</v>
      </c>
      <c r="I222" s="1" t="str">
        <f t="shared" si="16"/>
        <v>Расх. накл. А-00000082 (20.10.14)</v>
      </c>
      <c r="J222" s="1" t="str">
        <f t="shared" si="17"/>
        <v>Эко</v>
      </c>
      <c r="K222" s="1" t="str">
        <f t="shared" si="18"/>
        <v xml:space="preserve">    Штрипс 100 белый</v>
      </c>
      <c r="L222" s="1">
        <f t="shared" si="19"/>
        <v>11400</v>
      </c>
    </row>
    <row r="223" spans="2:12" x14ac:dyDescent="0.25">
      <c r="B223" s="10" t="s">
        <v>327</v>
      </c>
      <c r="C223" s="11" t="s">
        <v>545</v>
      </c>
      <c r="D223" s="11" t="s">
        <v>34</v>
      </c>
      <c r="E223" s="11" t="s">
        <v>546</v>
      </c>
      <c r="F223" s="11" t="s">
        <v>547</v>
      </c>
      <c r="H223" s="1" t="str">
        <f t="shared" si="15"/>
        <v>т</v>
      </c>
      <c r="I223" s="1" t="str">
        <f t="shared" si="16"/>
        <v>Расх. накл. А-00000082 (20.10.14)</v>
      </c>
      <c r="J223" s="1" t="str">
        <f t="shared" si="17"/>
        <v>Эко</v>
      </c>
      <c r="K223" s="1" t="str">
        <f t="shared" si="18"/>
        <v xml:space="preserve">    Штрипс 120 белый</v>
      </c>
      <c r="L223" s="1">
        <f t="shared" si="19"/>
        <v>61560</v>
      </c>
    </row>
    <row r="224" spans="2:12" x14ac:dyDescent="0.25">
      <c r="B224" s="10" t="s">
        <v>351</v>
      </c>
      <c r="C224" s="11" t="s">
        <v>548</v>
      </c>
      <c r="D224" s="11" t="s">
        <v>34</v>
      </c>
      <c r="E224" s="11" t="s">
        <v>549</v>
      </c>
      <c r="F224" s="11" t="s">
        <v>550</v>
      </c>
      <c r="H224" s="1" t="str">
        <f t="shared" si="15"/>
        <v>т</v>
      </c>
      <c r="I224" s="1" t="str">
        <f t="shared" si="16"/>
        <v>Расх. накл. А-00000082 (20.10.14)</v>
      </c>
      <c r="J224" s="1" t="str">
        <f t="shared" si="17"/>
        <v>Эко</v>
      </c>
      <c r="K224" s="1" t="str">
        <f t="shared" si="18"/>
        <v xml:space="preserve">    Штрипс 150 белый</v>
      </c>
      <c r="L224" s="1">
        <f t="shared" si="19"/>
        <v>79800</v>
      </c>
    </row>
    <row r="225" spans="2:12" x14ac:dyDescent="0.25">
      <c r="B225" s="10" t="s">
        <v>339</v>
      </c>
      <c r="C225" s="11" t="s">
        <v>137</v>
      </c>
      <c r="D225" s="11" t="s">
        <v>34</v>
      </c>
      <c r="E225" s="11" t="s">
        <v>551</v>
      </c>
      <c r="F225" s="11" t="s">
        <v>552</v>
      </c>
      <c r="H225" s="1" t="str">
        <f t="shared" si="15"/>
        <v>т</v>
      </c>
      <c r="I225" s="1" t="str">
        <f t="shared" si="16"/>
        <v>Расх. накл. А-00000082 (20.10.14)</v>
      </c>
      <c r="J225" s="1" t="str">
        <f t="shared" si="17"/>
        <v>Эко</v>
      </c>
      <c r="K225" s="1" t="str">
        <f t="shared" si="18"/>
        <v xml:space="preserve">    Штрипс 160 белый</v>
      </c>
      <c r="L225" s="1">
        <f t="shared" si="19"/>
        <v>9120</v>
      </c>
    </row>
    <row r="226" spans="2:12" x14ac:dyDescent="0.25">
      <c r="B226" s="10" t="s">
        <v>516</v>
      </c>
      <c r="C226" s="11" t="s">
        <v>137</v>
      </c>
      <c r="D226" s="11" t="s">
        <v>34</v>
      </c>
      <c r="E226" s="11" t="s">
        <v>553</v>
      </c>
      <c r="F226" s="11" t="s">
        <v>554</v>
      </c>
      <c r="H226" s="1" t="str">
        <f t="shared" si="15"/>
        <v>т</v>
      </c>
      <c r="I226" s="1" t="str">
        <f t="shared" si="16"/>
        <v>Расх. накл. А-00000082 (20.10.14)</v>
      </c>
      <c r="J226" s="1" t="str">
        <f t="shared" si="17"/>
        <v>Эко</v>
      </c>
      <c r="K226" s="1" t="str">
        <f t="shared" si="18"/>
        <v xml:space="preserve">    Штрипс 170 белый</v>
      </c>
      <c r="L226" s="1">
        <f t="shared" si="19"/>
        <v>9690</v>
      </c>
    </row>
    <row r="227" spans="2:12" x14ac:dyDescent="0.25">
      <c r="B227" s="10" t="s">
        <v>330</v>
      </c>
      <c r="C227" s="11" t="s">
        <v>555</v>
      </c>
      <c r="D227" s="11" t="s">
        <v>34</v>
      </c>
      <c r="E227" s="11" t="s">
        <v>556</v>
      </c>
      <c r="F227" s="11" t="s">
        <v>557</v>
      </c>
      <c r="H227" s="1" t="str">
        <f t="shared" si="15"/>
        <v>т</v>
      </c>
      <c r="I227" s="1" t="str">
        <f t="shared" si="16"/>
        <v>Расх. накл. А-00000082 (20.10.14)</v>
      </c>
      <c r="J227" s="1" t="str">
        <f t="shared" si="17"/>
        <v>Эко</v>
      </c>
      <c r="K227" s="1" t="str">
        <f t="shared" si="18"/>
        <v xml:space="preserve">    Штрипс 200 белый</v>
      </c>
      <c r="L227" s="1">
        <f t="shared" si="19"/>
        <v>98800</v>
      </c>
    </row>
    <row r="228" spans="2:12" x14ac:dyDescent="0.25">
      <c r="B228" s="10" t="s">
        <v>142</v>
      </c>
      <c r="C228" s="11" t="s">
        <v>558</v>
      </c>
      <c r="D228" s="11" t="s">
        <v>34</v>
      </c>
      <c r="E228" s="11" t="s">
        <v>559</v>
      </c>
      <c r="F228" s="11" t="s">
        <v>560</v>
      </c>
      <c r="H228" s="1" t="str">
        <f t="shared" si="15"/>
        <v>т</v>
      </c>
      <c r="I228" s="1" t="str">
        <f t="shared" si="16"/>
        <v>Расх. накл. А-00000082 (20.10.14)</v>
      </c>
      <c r="J228" s="1" t="str">
        <f t="shared" si="17"/>
        <v>Эко</v>
      </c>
      <c r="K228" s="1" t="str">
        <f t="shared" si="18"/>
        <v xml:space="preserve">    Штрипс 210 белый</v>
      </c>
      <c r="L228" s="1">
        <f t="shared" si="19"/>
        <v>39900</v>
      </c>
    </row>
    <row r="229" spans="2:12" x14ac:dyDescent="0.25">
      <c r="B229" s="10" t="s">
        <v>501</v>
      </c>
      <c r="C229" s="11" t="s">
        <v>561</v>
      </c>
      <c r="D229" s="11" t="s">
        <v>34</v>
      </c>
      <c r="E229" s="11" t="s">
        <v>562</v>
      </c>
      <c r="F229" s="11" t="s">
        <v>563</v>
      </c>
      <c r="H229" s="1" t="str">
        <f t="shared" si="15"/>
        <v>т</v>
      </c>
      <c r="I229" s="1" t="str">
        <f t="shared" si="16"/>
        <v>Расх. накл. А-00000082 (20.10.14)</v>
      </c>
      <c r="J229" s="1" t="str">
        <f t="shared" si="17"/>
        <v>Эко</v>
      </c>
      <c r="K229" s="1" t="str">
        <f t="shared" si="18"/>
        <v xml:space="preserve">    Штрипс 230 белый</v>
      </c>
      <c r="L229" s="1">
        <f t="shared" si="19"/>
        <v>78660</v>
      </c>
    </row>
    <row r="230" spans="2:12" x14ac:dyDescent="0.25">
      <c r="B230" s="10" t="s">
        <v>335</v>
      </c>
      <c r="C230" s="11" t="s">
        <v>564</v>
      </c>
      <c r="D230" s="11" t="s">
        <v>34</v>
      </c>
      <c r="E230" s="11" t="s">
        <v>565</v>
      </c>
      <c r="F230" s="11" t="s">
        <v>566</v>
      </c>
      <c r="H230" s="1" t="str">
        <f t="shared" si="15"/>
        <v>т</v>
      </c>
      <c r="I230" s="1" t="str">
        <f t="shared" si="16"/>
        <v>Расх. накл. А-00000082 (20.10.14)</v>
      </c>
      <c r="J230" s="1" t="str">
        <f t="shared" si="17"/>
        <v>Эко</v>
      </c>
      <c r="K230" s="1" t="str">
        <f t="shared" si="18"/>
        <v xml:space="preserve">    Штрипс 250 белый</v>
      </c>
      <c r="L230" s="1">
        <f t="shared" si="19"/>
        <v>118750</v>
      </c>
    </row>
    <row r="231" spans="2:12" x14ac:dyDescent="0.25">
      <c r="B231" s="10" t="s">
        <v>318</v>
      </c>
      <c r="C231" s="11" t="s">
        <v>567</v>
      </c>
      <c r="D231" s="11" t="s">
        <v>34</v>
      </c>
      <c r="E231" s="11" t="s">
        <v>568</v>
      </c>
      <c r="F231" s="11" t="s">
        <v>569</v>
      </c>
      <c r="H231" s="1" t="str">
        <f t="shared" si="15"/>
        <v>т</v>
      </c>
      <c r="I231" s="1" t="str">
        <f t="shared" si="16"/>
        <v>Расх. накл. А-00000082 (20.10.14)</v>
      </c>
      <c r="J231" s="1" t="str">
        <f t="shared" si="17"/>
        <v>Эко</v>
      </c>
      <c r="K231" s="1" t="str">
        <f t="shared" si="18"/>
        <v xml:space="preserve">    Штрипс 280 белый</v>
      </c>
      <c r="L231" s="1">
        <f t="shared" si="19"/>
        <v>47880</v>
      </c>
    </row>
    <row r="232" spans="2:12" x14ac:dyDescent="0.25">
      <c r="B232" s="10" t="s">
        <v>344</v>
      </c>
      <c r="C232" s="11" t="s">
        <v>567</v>
      </c>
      <c r="D232" s="11" t="s">
        <v>34</v>
      </c>
      <c r="E232" s="11" t="s">
        <v>570</v>
      </c>
      <c r="F232" s="11" t="s">
        <v>571</v>
      </c>
      <c r="H232" s="1" t="str">
        <f t="shared" si="15"/>
        <v>т</v>
      </c>
      <c r="I232" s="1" t="str">
        <f t="shared" si="16"/>
        <v>Расх. накл. А-00000082 (20.10.14)</v>
      </c>
      <c r="J232" s="1" t="str">
        <f t="shared" si="17"/>
        <v>Эко</v>
      </c>
      <c r="K232" s="1" t="str">
        <f t="shared" si="18"/>
        <v xml:space="preserve">    Штрипс 300 белый</v>
      </c>
      <c r="L232" s="1">
        <f t="shared" si="19"/>
        <v>51300</v>
      </c>
    </row>
    <row r="233" spans="2:12" x14ac:dyDescent="0.25">
      <c r="B233" s="10" t="s">
        <v>572</v>
      </c>
      <c r="C233" s="11" t="s">
        <v>567</v>
      </c>
      <c r="D233" s="11" t="s">
        <v>34</v>
      </c>
      <c r="E233" s="11" t="s">
        <v>573</v>
      </c>
      <c r="F233" s="11" t="s">
        <v>574</v>
      </c>
      <c r="H233" s="1" t="str">
        <f t="shared" si="15"/>
        <v>т</v>
      </c>
      <c r="I233" s="1" t="str">
        <f t="shared" si="16"/>
        <v>Расх. накл. А-00000082 (20.10.14)</v>
      </c>
      <c r="J233" s="1" t="str">
        <f t="shared" si="17"/>
        <v>Эко</v>
      </c>
      <c r="K233" s="1" t="str">
        <f t="shared" si="18"/>
        <v xml:space="preserve">    Штрипс 340 белый</v>
      </c>
      <c r="L233" s="1">
        <f t="shared" si="19"/>
        <v>58140</v>
      </c>
    </row>
    <row r="234" spans="2:12" x14ac:dyDescent="0.25">
      <c r="B234" s="7" t="s">
        <v>575</v>
      </c>
      <c r="C234" s="8" t="s">
        <v>416</v>
      </c>
      <c r="D234" s="8"/>
      <c r="E234" s="9" t="s">
        <v>576</v>
      </c>
      <c r="F234" s="9"/>
      <c r="H234" s="1" t="str">
        <f t="shared" si="15"/>
        <v>н</v>
      </c>
      <c r="I234" s="1" t="str">
        <f t="shared" si="16"/>
        <v>Расх. накл. А-00000079 (21.10.14)</v>
      </c>
      <c r="J234" s="1" t="str">
        <f t="shared" si="17"/>
        <v>Зебра</v>
      </c>
      <c r="K234" s="1" t="str">
        <f t="shared" si="18"/>
        <v/>
      </c>
      <c r="L234" s="1">
        <f t="shared" si="19"/>
        <v>0</v>
      </c>
    </row>
    <row r="235" spans="2:12" x14ac:dyDescent="0.25">
      <c r="B235" s="10" t="s">
        <v>489</v>
      </c>
      <c r="C235" s="11" t="s">
        <v>577</v>
      </c>
      <c r="D235" s="11" t="s">
        <v>34</v>
      </c>
      <c r="E235" s="11" t="s">
        <v>578</v>
      </c>
      <c r="F235" s="11" t="s">
        <v>576</v>
      </c>
      <c r="H235" s="1" t="str">
        <f t="shared" si="15"/>
        <v>т</v>
      </c>
      <c r="I235" s="1" t="str">
        <f t="shared" si="16"/>
        <v>Расх. накл. А-00000079 (21.10.14)</v>
      </c>
      <c r="J235" s="1" t="str">
        <f t="shared" si="17"/>
        <v>Зебра</v>
      </c>
      <c r="K235" s="1" t="str">
        <f t="shared" si="18"/>
        <v xml:space="preserve">    RAL Цинк констр. 1250мм</v>
      </c>
      <c r="L235" s="1">
        <f t="shared" si="19"/>
        <v>56858</v>
      </c>
    </row>
    <row r="236" spans="2:12" x14ac:dyDescent="0.25">
      <c r="B236" s="7" t="s">
        <v>579</v>
      </c>
      <c r="C236" s="8" t="s">
        <v>134</v>
      </c>
      <c r="D236" s="8"/>
      <c r="E236" s="9" t="s">
        <v>580</v>
      </c>
      <c r="F236" s="9"/>
      <c r="H236" s="1" t="str">
        <f t="shared" si="15"/>
        <v>н</v>
      </c>
      <c r="I236" s="1" t="str">
        <f t="shared" si="16"/>
        <v>Расх. накл. А-00000096 (22.10.14)</v>
      </c>
      <c r="J236" s="1" t="str">
        <f t="shared" si="17"/>
        <v>Север</v>
      </c>
      <c r="K236" s="1" t="str">
        <f t="shared" si="18"/>
        <v/>
      </c>
      <c r="L236" s="1">
        <f t="shared" si="19"/>
        <v>0</v>
      </c>
    </row>
    <row r="237" spans="2:12" x14ac:dyDescent="0.25">
      <c r="B237" s="10" t="s">
        <v>581</v>
      </c>
      <c r="C237" s="11" t="s">
        <v>582</v>
      </c>
      <c r="D237" s="11" t="s">
        <v>34</v>
      </c>
      <c r="E237" s="11" t="s">
        <v>517</v>
      </c>
      <c r="F237" s="11" t="s">
        <v>583</v>
      </c>
      <c r="H237" s="1" t="str">
        <f t="shared" si="15"/>
        <v>т</v>
      </c>
      <c r="I237" s="1" t="str">
        <f t="shared" si="16"/>
        <v>Расх. накл. А-00000096 (22.10.14)</v>
      </c>
      <c r="J237" s="1" t="str">
        <f t="shared" si="17"/>
        <v>Север</v>
      </c>
      <c r="K237" s="1" t="str">
        <f t="shared" si="18"/>
        <v xml:space="preserve">    9003 RAL констр. 85мм белый</v>
      </c>
      <c r="L237" s="1">
        <f t="shared" si="19"/>
        <v>1306.6199999999999</v>
      </c>
    </row>
    <row r="238" spans="2:12" x14ac:dyDescent="0.25">
      <c r="B238" s="10" t="s">
        <v>584</v>
      </c>
      <c r="C238" s="11" t="s">
        <v>585</v>
      </c>
      <c r="D238" s="11" t="s">
        <v>34</v>
      </c>
      <c r="E238" s="11" t="s">
        <v>342</v>
      </c>
      <c r="F238" s="11" t="s">
        <v>586</v>
      </c>
      <c r="H238" s="1" t="str">
        <f t="shared" si="15"/>
        <v>т</v>
      </c>
      <c r="I238" s="1" t="str">
        <f t="shared" si="16"/>
        <v>Расх. накл. А-00000096 (22.10.14)</v>
      </c>
      <c r="J238" s="1" t="str">
        <f t="shared" si="17"/>
        <v>Север</v>
      </c>
      <c r="K238" s="1" t="str">
        <f t="shared" si="18"/>
        <v xml:space="preserve">    9003 RAL констр. 105мм белый</v>
      </c>
      <c r="L238" s="1">
        <f t="shared" si="19"/>
        <v>6110.37</v>
      </c>
    </row>
    <row r="239" spans="2:12" x14ac:dyDescent="0.25">
      <c r="B239" s="10" t="s">
        <v>587</v>
      </c>
      <c r="C239" s="11" t="s">
        <v>582</v>
      </c>
      <c r="D239" s="11" t="s">
        <v>34</v>
      </c>
      <c r="E239" s="11" t="s">
        <v>506</v>
      </c>
      <c r="F239" s="11" t="s">
        <v>588</v>
      </c>
      <c r="H239" s="1" t="str">
        <f t="shared" si="15"/>
        <v>т</v>
      </c>
      <c r="I239" s="1" t="str">
        <f t="shared" si="16"/>
        <v>Расх. накл. А-00000096 (22.10.14)</v>
      </c>
      <c r="J239" s="1" t="str">
        <f t="shared" si="17"/>
        <v>Север</v>
      </c>
      <c r="K239" s="1" t="str">
        <f t="shared" si="18"/>
        <v xml:space="preserve">    9003 RAL констр. 90мм белый</v>
      </c>
      <c r="L239" s="1">
        <f t="shared" si="19"/>
        <v>1383.48</v>
      </c>
    </row>
    <row r="240" spans="2:12" x14ac:dyDescent="0.25">
      <c r="B240" s="10" t="s">
        <v>589</v>
      </c>
      <c r="C240" s="11" t="s">
        <v>590</v>
      </c>
      <c r="D240" s="11" t="s">
        <v>34</v>
      </c>
      <c r="E240" s="11" t="s">
        <v>352</v>
      </c>
      <c r="F240" s="11" t="s">
        <v>591</v>
      </c>
      <c r="H240" s="1" t="str">
        <f t="shared" si="15"/>
        <v>т</v>
      </c>
      <c r="I240" s="1" t="str">
        <f t="shared" si="16"/>
        <v>Расх. накл. А-00000096 (22.10.14)</v>
      </c>
      <c r="J240" s="1" t="str">
        <f t="shared" si="17"/>
        <v>Север</v>
      </c>
      <c r="K240" s="1" t="str">
        <f t="shared" si="18"/>
        <v xml:space="preserve">    9003 RAL констр. 75мм белый</v>
      </c>
      <c r="L240" s="1">
        <f t="shared" si="19"/>
        <v>2223.4499999999998</v>
      </c>
    </row>
    <row r="241" spans="2:12" x14ac:dyDescent="0.25">
      <c r="B241" s="10" t="s">
        <v>592</v>
      </c>
      <c r="C241" s="11" t="s">
        <v>582</v>
      </c>
      <c r="D241" s="11" t="s">
        <v>34</v>
      </c>
      <c r="E241" s="11" t="s">
        <v>338</v>
      </c>
      <c r="F241" s="11" t="s">
        <v>593</v>
      </c>
      <c r="H241" s="1" t="str">
        <f t="shared" si="15"/>
        <v>т</v>
      </c>
      <c r="I241" s="1" t="str">
        <f t="shared" si="16"/>
        <v>Расх. накл. А-00000096 (22.10.14)</v>
      </c>
      <c r="J241" s="1" t="str">
        <f t="shared" si="17"/>
        <v>Север</v>
      </c>
      <c r="K241" s="1" t="str">
        <f t="shared" si="18"/>
        <v xml:space="preserve">    9003 RAL констр. 70мм белый</v>
      </c>
      <c r="L241" s="1">
        <f t="shared" si="19"/>
        <v>1076.04</v>
      </c>
    </row>
    <row r="242" spans="2:12" x14ac:dyDescent="0.25">
      <c r="B242" s="10" t="s">
        <v>439</v>
      </c>
      <c r="C242" s="11" t="s">
        <v>590</v>
      </c>
      <c r="D242" s="11" t="s">
        <v>34</v>
      </c>
      <c r="E242" s="11" t="s">
        <v>503</v>
      </c>
      <c r="F242" s="11" t="s">
        <v>594</v>
      </c>
      <c r="H242" s="1" t="str">
        <f t="shared" si="15"/>
        <v>т</v>
      </c>
      <c r="I242" s="1" t="str">
        <f t="shared" si="16"/>
        <v>Расх. накл. А-00000096 (22.10.14)</v>
      </c>
      <c r="J242" s="1" t="str">
        <f t="shared" si="17"/>
        <v>Север</v>
      </c>
      <c r="K242" s="1" t="str">
        <f t="shared" si="18"/>
        <v xml:space="preserve">    9003 RAL констр. 115мм белый</v>
      </c>
      <c r="L242" s="1">
        <f t="shared" si="19"/>
        <v>3409.29</v>
      </c>
    </row>
    <row r="243" spans="2:12" x14ac:dyDescent="0.25">
      <c r="B243" s="10" t="s">
        <v>595</v>
      </c>
      <c r="C243" s="11" t="s">
        <v>582</v>
      </c>
      <c r="D243" s="11" t="s">
        <v>34</v>
      </c>
      <c r="E243" s="11" t="s">
        <v>340</v>
      </c>
      <c r="F243" s="11" t="s">
        <v>596</v>
      </c>
      <c r="H243" s="1" t="str">
        <f t="shared" si="15"/>
        <v>т</v>
      </c>
      <c r="I243" s="1" t="str">
        <f t="shared" si="16"/>
        <v>Расх. накл. А-00000096 (22.10.14)</v>
      </c>
      <c r="J243" s="1" t="str">
        <f t="shared" si="17"/>
        <v>Север</v>
      </c>
      <c r="K243" s="1" t="str">
        <f t="shared" si="18"/>
        <v xml:space="preserve">    9003 RAL констр. 80мм белый</v>
      </c>
      <c r="L243" s="1">
        <f t="shared" si="19"/>
        <v>1229.76</v>
      </c>
    </row>
    <row r="244" spans="2:12" x14ac:dyDescent="0.25">
      <c r="B244" s="10" t="s">
        <v>597</v>
      </c>
      <c r="C244" s="11" t="s">
        <v>582</v>
      </c>
      <c r="D244" s="11" t="s">
        <v>34</v>
      </c>
      <c r="E244" s="11" t="s">
        <v>319</v>
      </c>
      <c r="F244" s="11" t="s">
        <v>598</v>
      </c>
      <c r="H244" s="1" t="str">
        <f t="shared" si="15"/>
        <v>т</v>
      </c>
      <c r="I244" s="1" t="str">
        <f t="shared" si="16"/>
        <v>Расх. накл. А-00000096 (22.10.14)</v>
      </c>
      <c r="J244" s="1" t="str">
        <f t="shared" si="17"/>
        <v>Север</v>
      </c>
      <c r="K244" s="1" t="str">
        <f t="shared" si="18"/>
        <v xml:space="preserve">    9003 RAL констр. 140мм белый</v>
      </c>
      <c r="L244" s="1">
        <f t="shared" si="19"/>
        <v>2152.08</v>
      </c>
    </row>
    <row r="245" spans="2:12" x14ac:dyDescent="0.25">
      <c r="B245" s="10" t="s">
        <v>599</v>
      </c>
      <c r="C245" s="11" t="s">
        <v>582</v>
      </c>
      <c r="D245" s="11" t="s">
        <v>34</v>
      </c>
      <c r="E245" s="11" t="s">
        <v>600</v>
      </c>
      <c r="F245" s="11" t="s">
        <v>601</v>
      </c>
      <c r="H245" s="1" t="str">
        <f t="shared" si="15"/>
        <v>т</v>
      </c>
      <c r="I245" s="1" t="str">
        <f t="shared" si="16"/>
        <v>Расх. накл. А-00000096 (22.10.14)</v>
      </c>
      <c r="J245" s="1" t="str">
        <f t="shared" si="17"/>
        <v>Север</v>
      </c>
      <c r="K245" s="1" t="str">
        <f t="shared" si="18"/>
        <v xml:space="preserve">    9003 RAL констр. 135мм белый</v>
      </c>
      <c r="L245" s="1">
        <f t="shared" si="19"/>
        <v>2075.2199999999998</v>
      </c>
    </row>
    <row r="246" spans="2:12" x14ac:dyDescent="0.25">
      <c r="B246" s="10" t="s">
        <v>602</v>
      </c>
      <c r="C246" s="11" t="s">
        <v>582</v>
      </c>
      <c r="D246" s="11" t="s">
        <v>34</v>
      </c>
      <c r="E246" s="11" t="s">
        <v>603</v>
      </c>
      <c r="F246" s="11" t="s">
        <v>604</v>
      </c>
      <c r="H246" s="1" t="str">
        <f t="shared" si="15"/>
        <v>т</v>
      </c>
      <c r="I246" s="1" t="str">
        <f t="shared" si="16"/>
        <v>Расх. накл. А-00000096 (22.10.14)</v>
      </c>
      <c r="J246" s="1" t="str">
        <f t="shared" si="17"/>
        <v>Север</v>
      </c>
      <c r="K246" s="1" t="str">
        <f t="shared" si="18"/>
        <v xml:space="preserve">    9003 RAL констр. 145мм белый</v>
      </c>
      <c r="L246" s="1">
        <f t="shared" si="19"/>
        <v>2228.94</v>
      </c>
    </row>
    <row r="247" spans="2:12" x14ac:dyDescent="0.25">
      <c r="B247" s="10" t="s">
        <v>605</v>
      </c>
      <c r="C247" s="11" t="s">
        <v>582</v>
      </c>
      <c r="D247" s="11" t="s">
        <v>34</v>
      </c>
      <c r="E247" s="11" t="s">
        <v>345</v>
      </c>
      <c r="F247" s="11" t="s">
        <v>606</v>
      </c>
      <c r="H247" s="1" t="str">
        <f t="shared" si="15"/>
        <v>т</v>
      </c>
      <c r="I247" s="1" t="str">
        <f t="shared" si="16"/>
        <v>Расх. накл. А-00000096 (22.10.14)</v>
      </c>
      <c r="J247" s="1" t="str">
        <f t="shared" si="17"/>
        <v>Север</v>
      </c>
      <c r="K247" s="1" t="str">
        <f t="shared" si="18"/>
        <v xml:space="preserve">    9003 RAL констр. 150мм белый</v>
      </c>
      <c r="L247" s="1">
        <f t="shared" si="19"/>
        <v>2305.8000000000002</v>
      </c>
    </row>
    <row r="248" spans="2:12" x14ac:dyDescent="0.25">
      <c r="B248" s="10" t="s">
        <v>607</v>
      </c>
      <c r="C248" s="11" t="s">
        <v>585</v>
      </c>
      <c r="D248" s="11" t="s">
        <v>34</v>
      </c>
      <c r="E248" s="11" t="s">
        <v>110</v>
      </c>
      <c r="F248" s="11" t="s">
        <v>608</v>
      </c>
      <c r="H248" s="1" t="str">
        <f t="shared" si="15"/>
        <v>т</v>
      </c>
      <c r="I248" s="1" t="str">
        <f t="shared" si="16"/>
        <v>Расх. накл. А-00000096 (22.10.14)</v>
      </c>
      <c r="J248" s="1" t="str">
        <f t="shared" si="17"/>
        <v>Север</v>
      </c>
      <c r="K248" s="1" t="str">
        <f t="shared" si="18"/>
        <v xml:space="preserve">    9003 RAL констр. 200мм белый</v>
      </c>
      <c r="L248" s="1">
        <f t="shared" si="19"/>
        <v>11638.8</v>
      </c>
    </row>
    <row r="249" spans="2:12" x14ac:dyDescent="0.25">
      <c r="B249" s="10" t="s">
        <v>609</v>
      </c>
      <c r="C249" s="11" t="s">
        <v>585</v>
      </c>
      <c r="D249" s="11" t="s">
        <v>34</v>
      </c>
      <c r="E249" s="11" t="s">
        <v>610</v>
      </c>
      <c r="F249" s="11" t="s">
        <v>611</v>
      </c>
      <c r="H249" s="1" t="str">
        <f t="shared" si="15"/>
        <v>т</v>
      </c>
      <c r="I249" s="1" t="str">
        <f t="shared" si="16"/>
        <v>Расх. накл. А-00000096 (22.10.14)</v>
      </c>
      <c r="J249" s="1" t="str">
        <f t="shared" si="17"/>
        <v>Север</v>
      </c>
      <c r="K249" s="1" t="str">
        <f t="shared" si="18"/>
        <v xml:space="preserve">    9003 RAL констр. 110мм белый</v>
      </c>
      <c r="L249" s="1">
        <f t="shared" si="19"/>
        <v>6401.34</v>
      </c>
    </row>
    <row r="250" spans="2:12" x14ac:dyDescent="0.25">
      <c r="B250" s="7" t="s">
        <v>612</v>
      </c>
      <c r="C250" s="8" t="s">
        <v>134</v>
      </c>
      <c r="D250" s="8"/>
      <c r="E250" s="9" t="s">
        <v>613</v>
      </c>
      <c r="F250" s="9"/>
      <c r="H250" s="1" t="str">
        <f t="shared" si="15"/>
        <v>н</v>
      </c>
      <c r="I250" s="1" t="str">
        <f t="shared" si="16"/>
        <v>Расх. накл. А-00000097 (23.10.14)</v>
      </c>
      <c r="J250" s="1" t="str">
        <f t="shared" si="17"/>
        <v>Север</v>
      </c>
      <c r="K250" s="1" t="str">
        <f t="shared" si="18"/>
        <v/>
      </c>
      <c r="L250" s="1">
        <f t="shared" si="19"/>
        <v>0</v>
      </c>
    </row>
    <row r="251" spans="2:12" x14ac:dyDescent="0.25">
      <c r="B251" s="10" t="s">
        <v>614</v>
      </c>
      <c r="C251" s="11" t="s">
        <v>615</v>
      </c>
      <c r="D251" s="11" t="s">
        <v>34</v>
      </c>
      <c r="E251" s="11" t="s">
        <v>512</v>
      </c>
      <c r="F251" s="11" t="s">
        <v>616</v>
      </c>
      <c r="H251" s="1" t="str">
        <f t="shared" si="15"/>
        <v>т</v>
      </c>
      <c r="I251" s="1" t="str">
        <f t="shared" si="16"/>
        <v>Расх. накл. А-00000097 (23.10.14)</v>
      </c>
      <c r="J251" s="1" t="str">
        <f t="shared" si="17"/>
        <v>Север</v>
      </c>
      <c r="K251" s="1" t="str">
        <f t="shared" si="18"/>
        <v xml:space="preserve">    9003 RAL констр. 65мм белый</v>
      </c>
      <c r="L251" s="1">
        <f t="shared" si="19"/>
        <v>11040.12</v>
      </c>
    </row>
    <row r="252" spans="2:12" x14ac:dyDescent="0.25">
      <c r="B252" s="10" t="s">
        <v>595</v>
      </c>
      <c r="C252" s="11" t="s">
        <v>617</v>
      </c>
      <c r="D252" s="11" t="s">
        <v>34</v>
      </c>
      <c r="E252" s="11" t="s">
        <v>340</v>
      </c>
      <c r="F252" s="11" t="s">
        <v>618</v>
      </c>
      <c r="H252" s="1" t="str">
        <f t="shared" si="15"/>
        <v>т</v>
      </c>
      <c r="I252" s="1" t="str">
        <f t="shared" si="16"/>
        <v>Расх. накл. А-00000097 (23.10.14)</v>
      </c>
      <c r="J252" s="1" t="str">
        <f t="shared" si="17"/>
        <v>Север</v>
      </c>
      <c r="K252" s="1" t="str">
        <f t="shared" si="18"/>
        <v xml:space="preserve">    9003 RAL констр. 80мм белый</v>
      </c>
      <c r="L252" s="1">
        <f t="shared" si="19"/>
        <v>1336.32</v>
      </c>
    </row>
    <row r="253" spans="2:12" x14ac:dyDescent="0.25">
      <c r="B253" s="7" t="s">
        <v>619</v>
      </c>
      <c r="C253" s="8" t="s">
        <v>11</v>
      </c>
      <c r="D253" s="8"/>
      <c r="E253" s="9" t="s">
        <v>334</v>
      </c>
      <c r="F253" s="9"/>
      <c r="H253" s="1" t="str">
        <f t="shared" si="15"/>
        <v>н</v>
      </c>
      <c r="I253" s="1" t="str">
        <f t="shared" si="16"/>
        <v>Расх. накл. А-00000100 (23.10.14)</v>
      </c>
      <c r="J253" s="1" t="str">
        <f t="shared" si="17"/>
        <v>Розница</v>
      </c>
      <c r="K253" s="1" t="str">
        <f t="shared" si="18"/>
        <v/>
      </c>
      <c r="L253" s="1">
        <f t="shared" si="19"/>
        <v>0</v>
      </c>
    </row>
    <row r="254" spans="2:12" x14ac:dyDescent="0.25">
      <c r="B254" s="10" t="s">
        <v>67</v>
      </c>
      <c r="C254" s="11" t="s">
        <v>19</v>
      </c>
      <c r="D254" s="11" t="s">
        <v>20</v>
      </c>
      <c r="E254" s="11" t="s">
        <v>334</v>
      </c>
      <c r="F254" s="11" t="s">
        <v>334</v>
      </c>
      <c r="H254" s="1" t="str">
        <f t="shared" si="15"/>
        <v>т</v>
      </c>
      <c r="I254" s="1" t="str">
        <f t="shared" si="16"/>
        <v>Расх. накл. А-00000100 (23.10.14)</v>
      </c>
      <c r="J254" s="1" t="str">
        <f t="shared" si="17"/>
        <v>Розница</v>
      </c>
      <c r="K254" s="1" t="str">
        <f t="shared" si="18"/>
        <v xml:space="preserve">    Посредничество</v>
      </c>
      <c r="L254" s="1">
        <f t="shared" si="19"/>
        <v>9000</v>
      </c>
    </row>
    <row r="255" spans="2:12" x14ac:dyDescent="0.25">
      <c r="B255" s="7" t="s">
        <v>620</v>
      </c>
      <c r="C255" s="8" t="s">
        <v>316</v>
      </c>
      <c r="D255" s="8"/>
      <c r="E255" s="9" t="s">
        <v>621</v>
      </c>
      <c r="F255" s="9"/>
      <c r="H255" s="1" t="str">
        <f t="shared" si="15"/>
        <v>н</v>
      </c>
      <c r="I255" s="1" t="str">
        <f t="shared" si="16"/>
        <v>Расх. накл. А-00000102 (24.10.14)</v>
      </c>
      <c r="J255" s="1" t="str">
        <f t="shared" si="17"/>
        <v>Витражи</v>
      </c>
      <c r="K255" s="1" t="str">
        <f t="shared" si="18"/>
        <v/>
      </c>
      <c r="L255" s="1">
        <f t="shared" si="19"/>
        <v>0</v>
      </c>
    </row>
    <row r="256" spans="2:12" x14ac:dyDescent="0.25">
      <c r="B256" s="10" t="s">
        <v>348</v>
      </c>
      <c r="C256" s="11" t="s">
        <v>502</v>
      </c>
      <c r="D256" s="11" t="s">
        <v>34</v>
      </c>
      <c r="E256" s="11" t="s">
        <v>349</v>
      </c>
      <c r="F256" s="11" t="s">
        <v>622</v>
      </c>
      <c r="H256" s="1" t="str">
        <f t="shared" si="15"/>
        <v>т</v>
      </c>
      <c r="I256" s="1" t="str">
        <f t="shared" si="16"/>
        <v>Расх. накл. А-00000102 (24.10.14)</v>
      </c>
      <c r="J256" s="1" t="str">
        <f t="shared" si="17"/>
        <v>Витражи</v>
      </c>
      <c r="K256" s="1" t="str">
        <f t="shared" si="18"/>
        <v xml:space="preserve">    Штрипс 350 белый</v>
      </c>
      <c r="L256" s="1">
        <f t="shared" si="19"/>
        <v>13230</v>
      </c>
    </row>
    <row r="257" spans="2:12" x14ac:dyDescent="0.25">
      <c r="B257" s="10" t="s">
        <v>330</v>
      </c>
      <c r="C257" s="11" t="s">
        <v>508</v>
      </c>
      <c r="D257" s="11" t="s">
        <v>34</v>
      </c>
      <c r="E257" s="11" t="s">
        <v>331</v>
      </c>
      <c r="F257" s="11" t="s">
        <v>230</v>
      </c>
      <c r="H257" s="1" t="str">
        <f t="shared" si="15"/>
        <v>т</v>
      </c>
      <c r="I257" s="1" t="str">
        <f t="shared" si="16"/>
        <v>Расх. накл. А-00000102 (24.10.14)</v>
      </c>
      <c r="J257" s="1" t="str">
        <f t="shared" si="17"/>
        <v>Витражи</v>
      </c>
      <c r="K257" s="1" t="str">
        <f t="shared" si="18"/>
        <v xml:space="preserve">    Штрипс 200 белый</v>
      </c>
      <c r="L257" s="1">
        <f t="shared" si="19"/>
        <v>2520</v>
      </c>
    </row>
    <row r="258" spans="2:12" x14ac:dyDescent="0.25">
      <c r="B258" s="10" t="s">
        <v>318</v>
      </c>
      <c r="C258" s="11" t="s">
        <v>496</v>
      </c>
      <c r="D258" s="11" t="s">
        <v>34</v>
      </c>
      <c r="E258" s="11" t="s">
        <v>319</v>
      </c>
      <c r="F258" s="11" t="s">
        <v>623</v>
      </c>
      <c r="H258" s="1" t="str">
        <f t="shared" si="15"/>
        <v>т</v>
      </c>
      <c r="I258" s="1" t="str">
        <f t="shared" si="16"/>
        <v>Расх. накл. А-00000102 (24.10.14)</v>
      </c>
      <c r="J258" s="1" t="str">
        <f t="shared" si="17"/>
        <v>Витражи</v>
      </c>
      <c r="K258" s="1" t="str">
        <f t="shared" si="18"/>
        <v xml:space="preserve">    Штрипс 280 белый</v>
      </c>
      <c r="L258" s="1">
        <f t="shared" si="19"/>
        <v>7056</v>
      </c>
    </row>
    <row r="259" spans="2:12" x14ac:dyDescent="0.25">
      <c r="B259" s="10" t="s">
        <v>501</v>
      </c>
      <c r="C259" s="11" t="s">
        <v>502</v>
      </c>
      <c r="D259" s="11" t="s">
        <v>34</v>
      </c>
      <c r="E259" s="11" t="s">
        <v>503</v>
      </c>
      <c r="F259" s="11" t="s">
        <v>504</v>
      </c>
      <c r="H259" s="1" t="str">
        <f t="shared" si="15"/>
        <v>т</v>
      </c>
      <c r="I259" s="1" t="str">
        <f t="shared" si="16"/>
        <v>Расх. накл. А-00000102 (24.10.14)</v>
      </c>
      <c r="J259" s="1" t="str">
        <f t="shared" si="17"/>
        <v>Витражи</v>
      </c>
      <c r="K259" s="1" t="str">
        <f t="shared" si="18"/>
        <v xml:space="preserve">    Штрипс 230 белый</v>
      </c>
      <c r="L259" s="1">
        <f t="shared" si="19"/>
        <v>8694</v>
      </c>
    </row>
    <row r="260" spans="2:12" x14ac:dyDescent="0.25">
      <c r="B260" s="10" t="s">
        <v>136</v>
      </c>
      <c r="C260" s="11" t="s">
        <v>496</v>
      </c>
      <c r="D260" s="11" t="s">
        <v>34</v>
      </c>
      <c r="E260" s="11" t="s">
        <v>110</v>
      </c>
      <c r="F260" s="11" t="s">
        <v>515</v>
      </c>
      <c r="H260" s="1" t="str">
        <f t="shared" si="15"/>
        <v>т</v>
      </c>
      <c r="I260" s="1" t="str">
        <f t="shared" si="16"/>
        <v>Расх. накл. А-00000102 (24.10.14)</v>
      </c>
      <c r="J260" s="1" t="str">
        <f t="shared" si="17"/>
        <v>Витражи</v>
      </c>
      <c r="K260" s="1" t="str">
        <f t="shared" si="18"/>
        <v xml:space="preserve">    Штрипс 400 белый</v>
      </c>
      <c r="L260" s="1">
        <f t="shared" si="19"/>
        <v>10080</v>
      </c>
    </row>
    <row r="261" spans="2:12" x14ac:dyDescent="0.25">
      <c r="B261" s="10" t="s">
        <v>346</v>
      </c>
      <c r="C261" s="11" t="s">
        <v>496</v>
      </c>
      <c r="D261" s="11" t="s">
        <v>34</v>
      </c>
      <c r="E261" s="11" t="s">
        <v>347</v>
      </c>
      <c r="F261" s="11" t="s">
        <v>624</v>
      </c>
      <c r="H261" s="1" t="str">
        <f t="shared" si="15"/>
        <v>т</v>
      </c>
      <c r="I261" s="1" t="str">
        <f t="shared" si="16"/>
        <v>Расх. накл. А-00000102 (24.10.14)</v>
      </c>
      <c r="J261" s="1" t="str">
        <f t="shared" si="17"/>
        <v>Витражи</v>
      </c>
      <c r="K261" s="1" t="str">
        <f t="shared" si="18"/>
        <v xml:space="preserve">    Штрипс 450 белый</v>
      </c>
      <c r="L261" s="1">
        <f t="shared" si="19"/>
        <v>11340</v>
      </c>
    </row>
    <row r="262" spans="2:12" x14ac:dyDescent="0.25">
      <c r="B262" s="10" t="s">
        <v>142</v>
      </c>
      <c r="C262" s="11" t="s">
        <v>496</v>
      </c>
      <c r="D262" s="11" t="s">
        <v>34</v>
      </c>
      <c r="E262" s="11" t="s">
        <v>342</v>
      </c>
      <c r="F262" s="11" t="s">
        <v>625</v>
      </c>
      <c r="H262" s="1" t="str">
        <f t="shared" ref="H262:H279" si="20">IF(LEFTB(B262,11)="Расх. накл.","н","т")</f>
        <v>т</v>
      </c>
      <c r="I262" s="1" t="str">
        <f t="shared" ref="I262:I279" si="21">IF($H262="н",$B262,I261)</f>
        <v>Расх. накл. А-00000102 (24.10.14)</v>
      </c>
      <c r="J262" s="1" t="str">
        <f t="shared" ref="J262:J279" si="22">IF($H262="н",$C262,J261)</f>
        <v>Витражи</v>
      </c>
      <c r="K262" s="1" t="str">
        <f t="shared" ref="K262:K279" si="23">IF($H262="н","",$B262)</f>
        <v xml:space="preserve">    Штрипс 210 белый</v>
      </c>
      <c r="L262" s="1">
        <f t="shared" ref="L262:L279" si="24">IF($H262="н",0,VALUE(SUBSTITUTE($F262,".",",")))</f>
        <v>5292</v>
      </c>
    </row>
    <row r="263" spans="2:12" x14ac:dyDescent="0.25">
      <c r="B263" s="10" t="s">
        <v>626</v>
      </c>
      <c r="C263" s="11" t="s">
        <v>496</v>
      </c>
      <c r="D263" s="11" t="s">
        <v>34</v>
      </c>
      <c r="E263" s="11" t="s">
        <v>627</v>
      </c>
      <c r="F263" s="11" t="s">
        <v>628</v>
      </c>
      <c r="H263" s="1" t="str">
        <f t="shared" si="20"/>
        <v>т</v>
      </c>
      <c r="I263" s="1" t="str">
        <f t="shared" si="21"/>
        <v>Расх. накл. А-00000102 (24.10.14)</v>
      </c>
      <c r="J263" s="1" t="str">
        <f t="shared" si="22"/>
        <v>Витражи</v>
      </c>
      <c r="K263" s="1" t="str">
        <f t="shared" si="23"/>
        <v xml:space="preserve">    Штрипс 190 белый</v>
      </c>
      <c r="L263" s="1">
        <f t="shared" si="24"/>
        <v>4788</v>
      </c>
    </row>
    <row r="264" spans="2:12" x14ac:dyDescent="0.25">
      <c r="B264" s="10" t="s">
        <v>353</v>
      </c>
      <c r="C264" s="11" t="s">
        <v>80</v>
      </c>
      <c r="D264" s="11" t="s">
        <v>34</v>
      </c>
      <c r="E264" s="11" t="s">
        <v>354</v>
      </c>
      <c r="F264" s="11" t="s">
        <v>629</v>
      </c>
      <c r="H264" s="1" t="str">
        <f t="shared" si="20"/>
        <v>т</v>
      </c>
      <c r="I264" s="1" t="str">
        <f t="shared" si="21"/>
        <v>Расх. накл. А-00000102 (24.10.14)</v>
      </c>
      <c r="J264" s="1" t="str">
        <f t="shared" si="22"/>
        <v>Витражи</v>
      </c>
      <c r="K264" s="1" t="str">
        <f t="shared" si="23"/>
        <v xml:space="preserve">    Штрипс 1250 белый</v>
      </c>
      <c r="L264" s="1">
        <f t="shared" si="24"/>
        <v>22500</v>
      </c>
    </row>
    <row r="265" spans="2:12" x14ac:dyDescent="0.25">
      <c r="B265" s="10" t="s">
        <v>356</v>
      </c>
      <c r="C265" s="11" t="s">
        <v>80</v>
      </c>
      <c r="D265" s="11" t="s">
        <v>34</v>
      </c>
      <c r="E265" s="11" t="s">
        <v>357</v>
      </c>
      <c r="F265" s="11" t="s">
        <v>630</v>
      </c>
      <c r="H265" s="1" t="str">
        <f t="shared" si="20"/>
        <v>т</v>
      </c>
      <c r="I265" s="1" t="str">
        <f t="shared" si="21"/>
        <v>Расх. накл. А-00000102 (24.10.14)</v>
      </c>
      <c r="J265" s="1" t="str">
        <f t="shared" si="22"/>
        <v>Витражи</v>
      </c>
      <c r="K265" s="1" t="str">
        <f t="shared" si="23"/>
        <v xml:space="preserve">    Штрипс 1250 коричневый</v>
      </c>
      <c r="L265" s="1">
        <f t="shared" si="24"/>
        <v>31625</v>
      </c>
    </row>
    <row r="266" spans="2:12" x14ac:dyDescent="0.25">
      <c r="B266" s="10" t="s">
        <v>359</v>
      </c>
      <c r="C266" s="11" t="s">
        <v>80</v>
      </c>
      <c r="D266" s="11" t="s">
        <v>34</v>
      </c>
      <c r="E266" s="11" t="s">
        <v>360</v>
      </c>
      <c r="F266" s="11" t="s">
        <v>631</v>
      </c>
      <c r="H266" s="1" t="str">
        <f t="shared" si="20"/>
        <v>т</v>
      </c>
      <c r="I266" s="1" t="str">
        <f t="shared" si="21"/>
        <v>Расх. накл. А-00000102 (24.10.14)</v>
      </c>
      <c r="J266" s="1" t="str">
        <f t="shared" si="22"/>
        <v>Витражи</v>
      </c>
      <c r="K266" s="1" t="str">
        <f t="shared" si="23"/>
        <v xml:space="preserve">    Штрипс 1250 цинк</v>
      </c>
      <c r="L266" s="1">
        <f t="shared" si="24"/>
        <v>21875</v>
      </c>
    </row>
    <row r="267" spans="2:12" x14ac:dyDescent="0.25">
      <c r="B267" s="7" t="s">
        <v>632</v>
      </c>
      <c r="C267" s="8" t="s">
        <v>633</v>
      </c>
      <c r="D267" s="8"/>
      <c r="E267" s="9" t="s">
        <v>634</v>
      </c>
      <c r="F267" s="9"/>
      <c r="H267" s="1" t="str">
        <f t="shared" si="20"/>
        <v>н</v>
      </c>
      <c r="I267" s="1" t="str">
        <f t="shared" si="21"/>
        <v>Расх. накл. А-00000095 (24.10.14)</v>
      </c>
      <c r="J267" s="1" t="str">
        <f t="shared" si="22"/>
        <v>Интекс</v>
      </c>
      <c r="K267" s="1" t="str">
        <f t="shared" si="23"/>
        <v/>
      </c>
      <c r="L267" s="1">
        <f t="shared" si="24"/>
        <v>0</v>
      </c>
    </row>
    <row r="268" spans="2:12" x14ac:dyDescent="0.25">
      <c r="B268" s="10" t="s">
        <v>368</v>
      </c>
      <c r="C268" s="11" t="s">
        <v>635</v>
      </c>
      <c r="D268" s="11" t="s">
        <v>34</v>
      </c>
      <c r="E268" s="11" t="s">
        <v>636</v>
      </c>
      <c r="F268" s="11" t="s">
        <v>637</v>
      </c>
      <c r="H268" s="1" t="str">
        <f t="shared" si="20"/>
        <v>т</v>
      </c>
      <c r="I268" s="1" t="str">
        <f t="shared" si="21"/>
        <v>Расх. накл. А-00000095 (24.10.14)</v>
      </c>
      <c r="J268" s="1" t="str">
        <f t="shared" si="22"/>
        <v>Интекс</v>
      </c>
      <c r="K268" s="1" t="str">
        <f t="shared" si="23"/>
        <v xml:space="preserve">    Отлив 180мм белый 1стор.</v>
      </c>
      <c r="L268" s="1">
        <f t="shared" si="24"/>
        <v>33994</v>
      </c>
    </row>
    <row r="269" spans="2:12" x14ac:dyDescent="0.25">
      <c r="B269" s="10" t="s">
        <v>18</v>
      </c>
      <c r="C269" s="11" t="s">
        <v>19</v>
      </c>
      <c r="D269" s="11" t="s">
        <v>20</v>
      </c>
      <c r="E269" s="11" t="s">
        <v>64</v>
      </c>
      <c r="F269" s="11" t="s">
        <v>64</v>
      </c>
      <c r="H269" s="1" t="str">
        <f t="shared" si="20"/>
        <v>т</v>
      </c>
      <c r="I269" s="1" t="str">
        <f t="shared" si="21"/>
        <v>Расх. накл. А-00000095 (24.10.14)</v>
      </c>
      <c r="J269" s="1" t="str">
        <f t="shared" si="22"/>
        <v>Интекс</v>
      </c>
      <c r="K269" s="1" t="str">
        <f t="shared" si="23"/>
        <v xml:space="preserve">    Доставка товара</v>
      </c>
      <c r="L269" s="1">
        <f t="shared" si="24"/>
        <v>1000</v>
      </c>
    </row>
    <row r="270" spans="2:12" x14ac:dyDescent="0.25">
      <c r="B270" s="7" t="s">
        <v>638</v>
      </c>
      <c r="C270" s="8" t="s">
        <v>134</v>
      </c>
      <c r="D270" s="8"/>
      <c r="E270" s="9" t="s">
        <v>639</v>
      </c>
      <c r="F270" s="9"/>
      <c r="H270" s="1" t="str">
        <f t="shared" si="20"/>
        <v>н</v>
      </c>
      <c r="I270" s="1" t="str">
        <f t="shared" si="21"/>
        <v>Расх. накл. А-00000099 (24.10.14)</v>
      </c>
      <c r="J270" s="1" t="str">
        <f t="shared" si="22"/>
        <v>Север</v>
      </c>
      <c r="K270" s="1" t="str">
        <f t="shared" si="23"/>
        <v/>
      </c>
      <c r="L270" s="1">
        <f t="shared" si="24"/>
        <v>0</v>
      </c>
    </row>
    <row r="271" spans="2:12" x14ac:dyDescent="0.25">
      <c r="B271" s="10" t="s">
        <v>640</v>
      </c>
      <c r="C271" s="11" t="s">
        <v>641</v>
      </c>
      <c r="D271" s="11" t="s">
        <v>34</v>
      </c>
      <c r="E271" s="11" t="s">
        <v>642</v>
      </c>
      <c r="F271" s="11" t="s">
        <v>643</v>
      </c>
      <c r="H271" s="1" t="str">
        <f t="shared" si="20"/>
        <v>т</v>
      </c>
      <c r="I271" s="1" t="str">
        <f t="shared" si="21"/>
        <v>Расх. накл. А-00000099 (24.10.14)</v>
      </c>
      <c r="J271" s="1" t="str">
        <f t="shared" si="22"/>
        <v>Север</v>
      </c>
      <c r="K271" s="1" t="str">
        <f t="shared" si="23"/>
        <v xml:space="preserve">    Штрипс 673 коричневый</v>
      </c>
      <c r="L271" s="1">
        <f t="shared" si="24"/>
        <v>54513</v>
      </c>
    </row>
    <row r="272" spans="2:12" x14ac:dyDescent="0.25">
      <c r="B272" s="10" t="s">
        <v>644</v>
      </c>
      <c r="C272" s="11" t="s">
        <v>641</v>
      </c>
      <c r="D272" s="11" t="s">
        <v>34</v>
      </c>
      <c r="E272" s="11" t="s">
        <v>389</v>
      </c>
      <c r="F272" s="11" t="s">
        <v>645</v>
      </c>
      <c r="H272" s="1" t="str">
        <f t="shared" si="20"/>
        <v>т</v>
      </c>
      <c r="I272" s="1" t="str">
        <f t="shared" si="21"/>
        <v>Расх. накл. А-00000099 (24.10.14)</v>
      </c>
      <c r="J272" s="1" t="str">
        <f t="shared" si="22"/>
        <v>Север</v>
      </c>
      <c r="K272" s="1" t="str">
        <f t="shared" si="23"/>
        <v xml:space="preserve">    Штрипс 650 коричневый</v>
      </c>
      <c r="L272" s="1">
        <f t="shared" si="24"/>
        <v>52650</v>
      </c>
    </row>
    <row r="273" spans="2:12" x14ac:dyDescent="0.25">
      <c r="B273" s="10" t="s">
        <v>646</v>
      </c>
      <c r="C273" s="11" t="s">
        <v>647</v>
      </c>
      <c r="D273" s="11" t="s">
        <v>34</v>
      </c>
      <c r="E273" s="11" t="s">
        <v>648</v>
      </c>
      <c r="F273" s="11" t="s">
        <v>649</v>
      </c>
      <c r="H273" s="1" t="str">
        <f t="shared" si="20"/>
        <v>т</v>
      </c>
      <c r="I273" s="1" t="str">
        <f t="shared" si="21"/>
        <v>Расх. накл. А-00000099 (24.10.14)</v>
      </c>
      <c r="J273" s="1" t="str">
        <f t="shared" si="22"/>
        <v>Север</v>
      </c>
      <c r="K273" s="1" t="str">
        <f t="shared" si="23"/>
        <v xml:space="preserve">    Штрипс 505 коричневый</v>
      </c>
      <c r="L273" s="1">
        <f t="shared" si="24"/>
        <v>27270</v>
      </c>
    </row>
    <row r="274" spans="2:12" x14ac:dyDescent="0.25">
      <c r="B274" s="10" t="s">
        <v>650</v>
      </c>
      <c r="C274" s="11" t="s">
        <v>647</v>
      </c>
      <c r="D274" s="11" t="s">
        <v>34</v>
      </c>
      <c r="E274" s="11" t="s">
        <v>651</v>
      </c>
      <c r="F274" s="11" t="s">
        <v>652</v>
      </c>
      <c r="H274" s="1" t="str">
        <f t="shared" si="20"/>
        <v>т</v>
      </c>
      <c r="I274" s="1" t="str">
        <f t="shared" si="21"/>
        <v>Расх. накл. А-00000099 (24.10.14)</v>
      </c>
      <c r="J274" s="1" t="str">
        <f t="shared" si="22"/>
        <v>Север</v>
      </c>
      <c r="K274" s="1" t="str">
        <f t="shared" si="23"/>
        <v xml:space="preserve">    Штрипс 440 коричневый</v>
      </c>
      <c r="L274" s="1">
        <f t="shared" si="24"/>
        <v>23760</v>
      </c>
    </row>
    <row r="275" spans="2:12" x14ac:dyDescent="0.25">
      <c r="B275" s="10" t="s">
        <v>653</v>
      </c>
      <c r="C275" s="11" t="s">
        <v>647</v>
      </c>
      <c r="D275" s="11" t="s">
        <v>34</v>
      </c>
      <c r="E275" s="11" t="s">
        <v>654</v>
      </c>
      <c r="F275" s="11" t="s">
        <v>655</v>
      </c>
      <c r="H275" s="1" t="str">
        <f t="shared" si="20"/>
        <v>т</v>
      </c>
      <c r="I275" s="1" t="str">
        <f t="shared" si="21"/>
        <v>Расх. накл. А-00000099 (24.10.14)</v>
      </c>
      <c r="J275" s="1" t="str">
        <f t="shared" si="22"/>
        <v>Север</v>
      </c>
      <c r="K275" s="1" t="str">
        <f t="shared" si="23"/>
        <v xml:space="preserve">    Штрипс 72 коричневый</v>
      </c>
      <c r="L275" s="1">
        <f t="shared" si="24"/>
        <v>3304.8</v>
      </c>
    </row>
    <row r="276" spans="2:12" x14ac:dyDescent="0.25">
      <c r="B276" s="10" t="s">
        <v>656</v>
      </c>
      <c r="C276" s="11" t="s">
        <v>657</v>
      </c>
      <c r="D276" s="11" t="s">
        <v>34</v>
      </c>
      <c r="E276" s="11" t="s">
        <v>658</v>
      </c>
      <c r="F276" s="11" t="s">
        <v>659</v>
      </c>
      <c r="H276" s="1" t="str">
        <f t="shared" si="20"/>
        <v>т</v>
      </c>
      <c r="I276" s="1" t="str">
        <f t="shared" si="21"/>
        <v>Расх. накл. А-00000099 (24.10.14)</v>
      </c>
      <c r="J276" s="1" t="str">
        <f t="shared" si="22"/>
        <v>Север</v>
      </c>
      <c r="K276" s="1" t="str">
        <f t="shared" si="23"/>
        <v xml:space="preserve">    Штрипс 137 коричневый</v>
      </c>
      <c r="L276" s="1">
        <f t="shared" si="24"/>
        <v>3144.2</v>
      </c>
    </row>
    <row r="277" spans="2:12" x14ac:dyDescent="0.25">
      <c r="B277" s="10" t="s">
        <v>660</v>
      </c>
      <c r="C277" s="11" t="s">
        <v>657</v>
      </c>
      <c r="D277" s="11" t="s">
        <v>34</v>
      </c>
      <c r="E277" s="11" t="s">
        <v>661</v>
      </c>
      <c r="F277" s="11" t="s">
        <v>662</v>
      </c>
      <c r="H277" s="1" t="str">
        <f t="shared" si="20"/>
        <v>т</v>
      </c>
      <c r="I277" s="1" t="str">
        <f t="shared" si="21"/>
        <v>Расх. накл. А-00000099 (24.10.14)</v>
      </c>
      <c r="J277" s="1" t="str">
        <f t="shared" si="22"/>
        <v>Север</v>
      </c>
      <c r="K277" s="1" t="str">
        <f t="shared" si="23"/>
        <v xml:space="preserve">    Штрипс 160 коричневый</v>
      </c>
      <c r="L277" s="1">
        <f t="shared" si="24"/>
        <v>3672</v>
      </c>
    </row>
    <row r="278" spans="2:12" x14ac:dyDescent="0.25">
      <c r="B278" s="10" t="s">
        <v>663</v>
      </c>
      <c r="C278" s="11" t="s">
        <v>647</v>
      </c>
      <c r="D278" s="11" t="s">
        <v>34</v>
      </c>
      <c r="E278" s="11" t="s">
        <v>664</v>
      </c>
      <c r="F278" s="11" t="s">
        <v>665</v>
      </c>
      <c r="H278" s="1" t="str">
        <f t="shared" si="20"/>
        <v>т</v>
      </c>
      <c r="I278" s="1" t="str">
        <f t="shared" si="21"/>
        <v>Расх. накл. А-00000099 (24.10.14)</v>
      </c>
      <c r="J278" s="1" t="str">
        <f t="shared" si="22"/>
        <v>Север</v>
      </c>
      <c r="K278" s="1" t="str">
        <f t="shared" si="23"/>
        <v xml:space="preserve">    Штрипс 600 коричневый</v>
      </c>
      <c r="L278" s="1">
        <f t="shared" si="24"/>
        <v>27540</v>
      </c>
    </row>
  </sheetData>
  <mergeCells count="91">
    <mergeCell ref="C255:D255"/>
    <mergeCell ref="E255:F255"/>
    <mergeCell ref="C267:D267"/>
    <mergeCell ref="E267:F267"/>
    <mergeCell ref="C270:D270"/>
    <mergeCell ref="E270:F270"/>
    <mergeCell ref="C236:D236"/>
    <mergeCell ref="E236:F236"/>
    <mergeCell ref="C250:D250"/>
    <mergeCell ref="E250:F250"/>
    <mergeCell ref="C253:D253"/>
    <mergeCell ref="E253:F253"/>
    <mergeCell ref="C219:D219"/>
    <mergeCell ref="E219:F219"/>
    <mergeCell ref="C221:D221"/>
    <mergeCell ref="E221:F221"/>
    <mergeCell ref="C234:D234"/>
    <mergeCell ref="E234:F234"/>
    <mergeCell ref="C196:D196"/>
    <mergeCell ref="E196:F196"/>
    <mergeCell ref="C198:D198"/>
    <mergeCell ref="E198:F198"/>
    <mergeCell ref="C200:D200"/>
    <mergeCell ref="E200:F200"/>
    <mergeCell ref="C167:D167"/>
    <mergeCell ref="E167:F167"/>
    <mergeCell ref="C177:D177"/>
    <mergeCell ref="E177:F177"/>
    <mergeCell ref="C192:D192"/>
    <mergeCell ref="E192:F192"/>
    <mergeCell ref="C158:D158"/>
    <mergeCell ref="E158:F158"/>
    <mergeCell ref="C160:D160"/>
    <mergeCell ref="E160:F160"/>
    <mergeCell ref="C162:D162"/>
    <mergeCell ref="E162:F162"/>
    <mergeCell ref="C147:D147"/>
    <mergeCell ref="E147:F147"/>
    <mergeCell ref="C152:D152"/>
    <mergeCell ref="E152:F152"/>
    <mergeCell ref="C155:D155"/>
    <mergeCell ref="E155:F155"/>
    <mergeCell ref="C141:D141"/>
    <mergeCell ref="E141:F141"/>
    <mergeCell ref="C143:D143"/>
    <mergeCell ref="E143:F143"/>
    <mergeCell ref="C145:D145"/>
    <mergeCell ref="E145:F145"/>
    <mergeCell ref="C114:D114"/>
    <mergeCell ref="E114:F114"/>
    <mergeCell ref="C118:D118"/>
    <mergeCell ref="E118:F118"/>
    <mergeCell ref="C122:D122"/>
    <mergeCell ref="E122:F122"/>
    <mergeCell ref="C102:D102"/>
    <mergeCell ref="E102:F102"/>
    <mergeCell ref="C107:D107"/>
    <mergeCell ref="E107:F107"/>
    <mergeCell ref="C111:D111"/>
    <mergeCell ref="E111:F111"/>
    <mergeCell ref="C64:D64"/>
    <mergeCell ref="E64:F64"/>
    <mergeCell ref="C68:D68"/>
    <mergeCell ref="E68:F68"/>
    <mergeCell ref="C83:D83"/>
    <mergeCell ref="E83:F83"/>
    <mergeCell ref="C46:D46"/>
    <mergeCell ref="E46:F46"/>
    <mergeCell ref="C51:D51"/>
    <mergeCell ref="E51:F51"/>
    <mergeCell ref="C56:D56"/>
    <mergeCell ref="E56:F56"/>
    <mergeCell ref="C26:D26"/>
    <mergeCell ref="E26:F26"/>
    <mergeCell ref="C28:D28"/>
    <mergeCell ref="E28:F28"/>
    <mergeCell ref="C37:D37"/>
    <mergeCell ref="E37:F37"/>
    <mergeCell ref="C11:D11"/>
    <mergeCell ref="E11:F11"/>
    <mergeCell ref="C14:D14"/>
    <mergeCell ref="E14:F14"/>
    <mergeCell ref="C20:D20"/>
    <mergeCell ref="E20:F20"/>
    <mergeCell ref="B1:C1"/>
    <mergeCell ref="C3:D3"/>
    <mergeCell ref="E3:F3"/>
    <mergeCell ref="C5:D5"/>
    <mergeCell ref="E5:F5"/>
    <mergeCell ref="C8:D8"/>
    <mergeCell ref="E8:F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2"/>
  <sheetViews>
    <sheetView topLeftCell="A190" workbookViewId="0"/>
  </sheetViews>
  <sheetFormatPr defaultRowHeight="15" x14ac:dyDescent="0.25"/>
  <cols>
    <col min="1" max="1" width="47" bestFit="1" customWidth="1"/>
    <col min="2" max="2" width="22.5703125" bestFit="1" customWidth="1"/>
  </cols>
  <sheetData>
    <row r="1" spans="1:2" x14ac:dyDescent="0.25">
      <c r="A1" s="12" t="s">
        <v>666</v>
      </c>
      <c r="B1" t="s">
        <v>668</v>
      </c>
    </row>
    <row r="2" spans="1:2" x14ac:dyDescent="0.25">
      <c r="A2" s="13" t="s">
        <v>487</v>
      </c>
      <c r="B2" s="15">
        <v>11713</v>
      </c>
    </row>
    <row r="3" spans="1:2" x14ac:dyDescent="0.25">
      <c r="A3" s="14"/>
      <c r="B3" s="15">
        <v>0</v>
      </c>
    </row>
    <row r="4" spans="1:2" x14ac:dyDescent="0.25">
      <c r="A4" s="14" t="s">
        <v>489</v>
      </c>
      <c r="B4" s="15">
        <v>11713</v>
      </c>
    </row>
    <row r="5" spans="1:2" x14ac:dyDescent="0.25">
      <c r="A5" s="13" t="s">
        <v>316</v>
      </c>
      <c r="B5" s="15">
        <v>376888</v>
      </c>
    </row>
    <row r="6" spans="1:2" x14ac:dyDescent="0.25">
      <c r="A6" s="14"/>
      <c r="B6" s="15">
        <v>0</v>
      </c>
    </row>
    <row r="7" spans="1:2" x14ac:dyDescent="0.25">
      <c r="A7" s="14" t="s">
        <v>327</v>
      </c>
      <c r="B7" s="15">
        <v>8208</v>
      </c>
    </row>
    <row r="8" spans="1:2" x14ac:dyDescent="0.25">
      <c r="A8" s="14" t="s">
        <v>353</v>
      </c>
      <c r="B8" s="15">
        <v>33750</v>
      </c>
    </row>
    <row r="9" spans="1:2" x14ac:dyDescent="0.25">
      <c r="A9" s="14" t="s">
        <v>356</v>
      </c>
      <c r="B9" s="15">
        <v>47437.5</v>
      </c>
    </row>
    <row r="10" spans="1:2" x14ac:dyDescent="0.25">
      <c r="A10" s="14" t="s">
        <v>359</v>
      </c>
      <c r="B10" s="15">
        <v>32812.5</v>
      </c>
    </row>
    <row r="11" spans="1:2" x14ac:dyDescent="0.25">
      <c r="A11" s="14" t="s">
        <v>511</v>
      </c>
      <c r="B11" s="15">
        <v>3276</v>
      </c>
    </row>
    <row r="12" spans="1:2" x14ac:dyDescent="0.25">
      <c r="A12" s="14" t="s">
        <v>337</v>
      </c>
      <c r="B12" s="15">
        <v>4284</v>
      </c>
    </row>
    <row r="13" spans="1:2" x14ac:dyDescent="0.25">
      <c r="A13" s="14" t="s">
        <v>351</v>
      </c>
      <c r="B13" s="15">
        <v>9720</v>
      </c>
    </row>
    <row r="14" spans="1:2" x14ac:dyDescent="0.25">
      <c r="A14" s="14" t="s">
        <v>527</v>
      </c>
      <c r="B14" s="15">
        <v>2656.5</v>
      </c>
    </row>
    <row r="15" spans="1:2" x14ac:dyDescent="0.25">
      <c r="A15" s="14" t="s">
        <v>339</v>
      </c>
      <c r="B15" s="15">
        <v>1440</v>
      </c>
    </row>
    <row r="16" spans="1:2" x14ac:dyDescent="0.25">
      <c r="A16" s="14" t="s">
        <v>516</v>
      </c>
      <c r="B16" s="15">
        <v>4284</v>
      </c>
    </row>
    <row r="17" spans="1:2" x14ac:dyDescent="0.25">
      <c r="A17" s="14" t="s">
        <v>530</v>
      </c>
      <c r="B17" s="15">
        <v>3010.7</v>
      </c>
    </row>
    <row r="18" spans="1:2" x14ac:dyDescent="0.25">
      <c r="A18" s="14" t="s">
        <v>505</v>
      </c>
      <c r="B18" s="15">
        <v>4536</v>
      </c>
    </row>
    <row r="19" spans="1:2" x14ac:dyDescent="0.25">
      <c r="A19" s="14" t="s">
        <v>626</v>
      </c>
      <c r="B19" s="15">
        <v>4788</v>
      </c>
    </row>
    <row r="20" spans="1:2" x14ac:dyDescent="0.25">
      <c r="A20" s="14" t="s">
        <v>330</v>
      </c>
      <c r="B20" s="15">
        <v>18000</v>
      </c>
    </row>
    <row r="21" spans="1:2" x14ac:dyDescent="0.25">
      <c r="A21" s="14" t="s">
        <v>533</v>
      </c>
      <c r="B21" s="15">
        <v>3542</v>
      </c>
    </row>
    <row r="22" spans="1:2" x14ac:dyDescent="0.25">
      <c r="A22" s="14" t="s">
        <v>142</v>
      </c>
      <c r="B22" s="15">
        <v>7182</v>
      </c>
    </row>
    <row r="23" spans="1:2" x14ac:dyDescent="0.25">
      <c r="A23" s="14" t="s">
        <v>501</v>
      </c>
      <c r="B23" s="15">
        <v>17388</v>
      </c>
    </row>
    <row r="24" spans="1:2" x14ac:dyDescent="0.25">
      <c r="A24" s="14" t="s">
        <v>524</v>
      </c>
      <c r="B24" s="15">
        <v>4073.3</v>
      </c>
    </row>
    <row r="25" spans="1:2" x14ac:dyDescent="0.25">
      <c r="A25" s="14" t="s">
        <v>139</v>
      </c>
      <c r="B25" s="15">
        <v>23760</v>
      </c>
    </row>
    <row r="26" spans="1:2" x14ac:dyDescent="0.25">
      <c r="A26" s="14" t="s">
        <v>335</v>
      </c>
      <c r="B26" s="15">
        <v>30600</v>
      </c>
    </row>
    <row r="27" spans="1:2" x14ac:dyDescent="0.25">
      <c r="A27" s="14" t="s">
        <v>521</v>
      </c>
      <c r="B27" s="15">
        <v>8855.5</v>
      </c>
    </row>
    <row r="28" spans="1:2" x14ac:dyDescent="0.25">
      <c r="A28" s="14" t="s">
        <v>318</v>
      </c>
      <c r="B28" s="15">
        <v>15624</v>
      </c>
    </row>
    <row r="29" spans="1:2" x14ac:dyDescent="0.25">
      <c r="A29" s="14" t="s">
        <v>344</v>
      </c>
      <c r="B29" s="15">
        <v>9180</v>
      </c>
    </row>
    <row r="30" spans="1:2" x14ac:dyDescent="0.25">
      <c r="A30" s="14" t="s">
        <v>321</v>
      </c>
      <c r="B30" s="15">
        <v>8910</v>
      </c>
    </row>
    <row r="31" spans="1:2" x14ac:dyDescent="0.25">
      <c r="A31" s="14" t="s">
        <v>348</v>
      </c>
      <c r="B31" s="15">
        <v>16380</v>
      </c>
    </row>
    <row r="32" spans="1:2" x14ac:dyDescent="0.25">
      <c r="A32" s="14" t="s">
        <v>136</v>
      </c>
      <c r="B32" s="15">
        <v>13680</v>
      </c>
    </row>
    <row r="33" spans="1:2" x14ac:dyDescent="0.25">
      <c r="A33" s="14" t="s">
        <v>346</v>
      </c>
      <c r="B33" s="15">
        <v>15390</v>
      </c>
    </row>
    <row r="34" spans="1:2" x14ac:dyDescent="0.25">
      <c r="A34" s="14" t="s">
        <v>333</v>
      </c>
      <c r="B34" s="15">
        <v>9000</v>
      </c>
    </row>
    <row r="35" spans="1:2" x14ac:dyDescent="0.25">
      <c r="A35" s="14" t="s">
        <v>495</v>
      </c>
      <c r="B35" s="15">
        <v>15120</v>
      </c>
    </row>
    <row r="36" spans="1:2" x14ac:dyDescent="0.25">
      <c r="A36" s="13" t="s">
        <v>363</v>
      </c>
      <c r="B36" s="15">
        <v>1500</v>
      </c>
    </row>
    <row r="37" spans="1:2" x14ac:dyDescent="0.25">
      <c r="A37" s="14"/>
      <c r="B37" s="15">
        <v>0</v>
      </c>
    </row>
    <row r="38" spans="1:2" x14ac:dyDescent="0.25">
      <c r="A38" s="14" t="s">
        <v>18</v>
      </c>
      <c r="B38" s="15">
        <v>1500</v>
      </c>
    </row>
    <row r="39" spans="1:2" x14ac:dyDescent="0.25">
      <c r="A39" s="13" t="s">
        <v>30</v>
      </c>
      <c r="B39" s="15">
        <v>6894.0000000000009</v>
      </c>
    </row>
    <row r="40" spans="1:2" x14ac:dyDescent="0.25">
      <c r="A40" s="14"/>
      <c r="B40" s="15">
        <v>0</v>
      </c>
    </row>
    <row r="41" spans="1:2" x14ac:dyDescent="0.25">
      <c r="A41" s="14" t="s">
        <v>32</v>
      </c>
      <c r="B41" s="15">
        <v>1101.52</v>
      </c>
    </row>
    <row r="42" spans="1:2" x14ac:dyDescent="0.25">
      <c r="A42" s="14" t="s">
        <v>37</v>
      </c>
      <c r="B42" s="15">
        <v>2302.48</v>
      </c>
    </row>
    <row r="43" spans="1:2" x14ac:dyDescent="0.25">
      <c r="A43" s="14" t="s">
        <v>43</v>
      </c>
      <c r="B43" s="15">
        <v>1413.2</v>
      </c>
    </row>
    <row r="44" spans="1:2" x14ac:dyDescent="0.25">
      <c r="A44" s="14" t="s">
        <v>309</v>
      </c>
      <c r="B44" s="15">
        <v>633.6</v>
      </c>
    </row>
    <row r="45" spans="1:2" x14ac:dyDescent="0.25">
      <c r="A45" s="14" t="s">
        <v>368</v>
      </c>
      <c r="B45" s="15">
        <v>1126.4000000000001</v>
      </c>
    </row>
    <row r="46" spans="1:2" x14ac:dyDescent="0.25">
      <c r="A46" s="14" t="s">
        <v>298</v>
      </c>
      <c r="B46" s="15">
        <v>316.8</v>
      </c>
    </row>
    <row r="47" spans="1:2" x14ac:dyDescent="0.25">
      <c r="A47" s="13" t="s">
        <v>292</v>
      </c>
      <c r="B47" s="15">
        <v>3673.2</v>
      </c>
    </row>
    <row r="48" spans="1:2" x14ac:dyDescent="0.25">
      <c r="A48" s="14"/>
      <c r="B48" s="15">
        <v>0</v>
      </c>
    </row>
    <row r="49" spans="1:2" x14ac:dyDescent="0.25">
      <c r="A49" s="14" t="s">
        <v>302</v>
      </c>
      <c r="B49" s="15">
        <v>42</v>
      </c>
    </row>
    <row r="50" spans="1:2" x14ac:dyDescent="0.25">
      <c r="A50" s="14" t="s">
        <v>298</v>
      </c>
      <c r="B50" s="15">
        <v>163.19999999999999</v>
      </c>
    </row>
    <row r="51" spans="1:2" x14ac:dyDescent="0.25">
      <c r="A51" s="14" t="s">
        <v>294</v>
      </c>
      <c r="B51" s="15">
        <v>3468</v>
      </c>
    </row>
    <row r="52" spans="1:2" x14ac:dyDescent="0.25">
      <c r="A52" s="13" t="s">
        <v>416</v>
      </c>
      <c r="B52" s="15">
        <v>113340</v>
      </c>
    </row>
    <row r="53" spans="1:2" x14ac:dyDescent="0.25">
      <c r="A53" s="14"/>
      <c r="B53" s="15">
        <v>0</v>
      </c>
    </row>
    <row r="54" spans="1:2" x14ac:dyDescent="0.25">
      <c r="A54" s="14" t="s">
        <v>119</v>
      </c>
      <c r="B54" s="15">
        <v>6117.33</v>
      </c>
    </row>
    <row r="55" spans="1:2" x14ac:dyDescent="0.25">
      <c r="A55" s="14" t="s">
        <v>422</v>
      </c>
      <c r="B55" s="15">
        <v>1566.88</v>
      </c>
    </row>
    <row r="56" spans="1:2" x14ac:dyDescent="0.25">
      <c r="A56" s="14" t="s">
        <v>426</v>
      </c>
      <c r="B56" s="15">
        <v>2388.77</v>
      </c>
    </row>
    <row r="57" spans="1:2" x14ac:dyDescent="0.25">
      <c r="A57" s="14" t="s">
        <v>430</v>
      </c>
      <c r="B57" s="15">
        <v>13190.91</v>
      </c>
    </row>
    <row r="58" spans="1:2" x14ac:dyDescent="0.25">
      <c r="A58" s="14" t="s">
        <v>418</v>
      </c>
      <c r="B58" s="15">
        <v>2426.2399999999998</v>
      </c>
    </row>
    <row r="59" spans="1:2" x14ac:dyDescent="0.25">
      <c r="A59" s="14" t="s">
        <v>436</v>
      </c>
      <c r="B59" s="15">
        <v>22402.52</v>
      </c>
    </row>
    <row r="60" spans="1:2" x14ac:dyDescent="0.25">
      <c r="A60" s="14" t="s">
        <v>439</v>
      </c>
      <c r="B60" s="15">
        <v>345</v>
      </c>
    </row>
    <row r="61" spans="1:2" x14ac:dyDescent="0.25">
      <c r="A61" s="14" t="s">
        <v>443</v>
      </c>
      <c r="B61" s="15">
        <v>4185</v>
      </c>
    </row>
    <row r="62" spans="1:2" x14ac:dyDescent="0.25">
      <c r="A62" s="14" t="s">
        <v>489</v>
      </c>
      <c r="B62" s="15">
        <v>56858</v>
      </c>
    </row>
    <row r="63" spans="1:2" x14ac:dyDescent="0.25">
      <c r="A63" s="14" t="s">
        <v>374</v>
      </c>
      <c r="B63" s="15">
        <v>3859.35</v>
      </c>
    </row>
    <row r="64" spans="1:2" x14ac:dyDescent="0.25">
      <c r="A64" s="13" t="s">
        <v>372</v>
      </c>
      <c r="B64" s="15">
        <v>4315</v>
      </c>
    </row>
    <row r="65" spans="1:2" x14ac:dyDescent="0.25">
      <c r="A65" s="14"/>
      <c r="B65" s="15">
        <v>0</v>
      </c>
    </row>
    <row r="66" spans="1:2" x14ac:dyDescent="0.25">
      <c r="A66" s="14" t="s">
        <v>374</v>
      </c>
      <c r="B66" s="15">
        <v>4315</v>
      </c>
    </row>
    <row r="67" spans="1:2" x14ac:dyDescent="0.25">
      <c r="A67" s="13" t="s">
        <v>633</v>
      </c>
      <c r="B67" s="15">
        <v>34994</v>
      </c>
    </row>
    <row r="68" spans="1:2" x14ac:dyDescent="0.25">
      <c r="A68" s="14"/>
      <c r="B68" s="15">
        <v>0</v>
      </c>
    </row>
    <row r="69" spans="1:2" x14ac:dyDescent="0.25">
      <c r="A69" s="14" t="s">
        <v>18</v>
      </c>
      <c r="B69" s="15">
        <v>1000</v>
      </c>
    </row>
    <row r="70" spans="1:2" x14ac:dyDescent="0.25">
      <c r="A70" s="14" t="s">
        <v>368</v>
      </c>
      <c r="B70" s="15">
        <v>33994</v>
      </c>
    </row>
    <row r="71" spans="1:2" x14ac:dyDescent="0.25">
      <c r="A71" s="13" t="s">
        <v>187</v>
      </c>
      <c r="B71" s="15">
        <v>46550</v>
      </c>
    </row>
    <row r="72" spans="1:2" x14ac:dyDescent="0.25">
      <c r="A72" s="14"/>
      <c r="B72" s="15">
        <v>0</v>
      </c>
    </row>
    <row r="73" spans="1:2" x14ac:dyDescent="0.25">
      <c r="A73" s="14" t="s">
        <v>18</v>
      </c>
      <c r="B73" s="15">
        <v>300</v>
      </c>
    </row>
    <row r="74" spans="1:2" x14ac:dyDescent="0.25">
      <c r="A74" s="14" t="s">
        <v>213</v>
      </c>
      <c r="B74" s="15">
        <v>971.25</v>
      </c>
    </row>
    <row r="75" spans="1:2" x14ac:dyDescent="0.25">
      <c r="A75" s="14" t="s">
        <v>195</v>
      </c>
      <c r="B75" s="15">
        <v>4625</v>
      </c>
    </row>
    <row r="76" spans="1:2" x14ac:dyDescent="0.25">
      <c r="A76" s="14" t="s">
        <v>202</v>
      </c>
      <c r="B76" s="15">
        <v>1332</v>
      </c>
    </row>
    <row r="77" spans="1:2" x14ac:dyDescent="0.25">
      <c r="A77" s="14" t="s">
        <v>90</v>
      </c>
      <c r="B77" s="15">
        <v>1341.25</v>
      </c>
    </row>
    <row r="78" spans="1:2" x14ac:dyDescent="0.25">
      <c r="A78" s="14" t="s">
        <v>208</v>
      </c>
      <c r="B78" s="15">
        <v>3052.5</v>
      </c>
    </row>
    <row r="79" spans="1:2" x14ac:dyDescent="0.25">
      <c r="A79" s="14" t="s">
        <v>93</v>
      </c>
      <c r="B79" s="15">
        <v>3607.5</v>
      </c>
    </row>
    <row r="80" spans="1:2" x14ac:dyDescent="0.25">
      <c r="A80" s="14" t="s">
        <v>100</v>
      </c>
      <c r="B80" s="15">
        <v>8325</v>
      </c>
    </row>
    <row r="81" spans="1:2" x14ac:dyDescent="0.25">
      <c r="A81" s="14" t="s">
        <v>205</v>
      </c>
      <c r="B81" s="15">
        <v>2349.5</v>
      </c>
    </row>
    <row r="82" spans="1:2" x14ac:dyDescent="0.25">
      <c r="A82" s="14" t="s">
        <v>87</v>
      </c>
      <c r="B82" s="15">
        <v>2358.75</v>
      </c>
    </row>
    <row r="83" spans="1:2" x14ac:dyDescent="0.25">
      <c r="A83" s="14" t="s">
        <v>199</v>
      </c>
      <c r="B83" s="15">
        <v>7881</v>
      </c>
    </row>
    <row r="84" spans="1:2" x14ac:dyDescent="0.25">
      <c r="A84" s="14" t="s">
        <v>96</v>
      </c>
      <c r="B84" s="15">
        <v>3191.25</v>
      </c>
    </row>
    <row r="85" spans="1:2" x14ac:dyDescent="0.25">
      <c r="A85" s="14" t="s">
        <v>192</v>
      </c>
      <c r="B85" s="15">
        <v>3468.75</v>
      </c>
    </row>
    <row r="86" spans="1:2" x14ac:dyDescent="0.25">
      <c r="A86" s="14" t="s">
        <v>189</v>
      </c>
      <c r="B86" s="15">
        <v>3746.25</v>
      </c>
    </row>
    <row r="87" spans="1:2" x14ac:dyDescent="0.25">
      <c r="A87" s="13" t="s">
        <v>77</v>
      </c>
      <c r="B87" s="15">
        <v>23425</v>
      </c>
    </row>
    <row r="88" spans="1:2" x14ac:dyDescent="0.25">
      <c r="A88" s="14"/>
      <c r="B88" s="15">
        <v>0</v>
      </c>
    </row>
    <row r="89" spans="1:2" x14ac:dyDescent="0.25">
      <c r="A89" s="14" t="s">
        <v>18</v>
      </c>
      <c r="B89" s="15">
        <v>300</v>
      </c>
    </row>
    <row r="90" spans="1:2" x14ac:dyDescent="0.25">
      <c r="A90" s="14" t="s">
        <v>79</v>
      </c>
      <c r="B90" s="15">
        <v>2294</v>
      </c>
    </row>
    <row r="91" spans="1:2" x14ac:dyDescent="0.25">
      <c r="A91" s="14" t="s">
        <v>90</v>
      </c>
      <c r="B91" s="15">
        <v>2682.5</v>
      </c>
    </row>
    <row r="92" spans="1:2" x14ac:dyDescent="0.25">
      <c r="A92" s="14" t="s">
        <v>83</v>
      </c>
      <c r="B92" s="15">
        <v>4551</v>
      </c>
    </row>
    <row r="93" spans="1:2" x14ac:dyDescent="0.25">
      <c r="A93" s="14" t="s">
        <v>93</v>
      </c>
      <c r="B93" s="15">
        <v>3607.5</v>
      </c>
    </row>
    <row r="94" spans="1:2" x14ac:dyDescent="0.25">
      <c r="A94" s="14" t="s">
        <v>100</v>
      </c>
      <c r="B94" s="15">
        <v>2081.25</v>
      </c>
    </row>
    <row r="95" spans="1:2" x14ac:dyDescent="0.25">
      <c r="A95" s="14" t="s">
        <v>87</v>
      </c>
      <c r="B95" s="15">
        <v>4717.5</v>
      </c>
    </row>
    <row r="96" spans="1:2" x14ac:dyDescent="0.25">
      <c r="A96" s="14" t="s">
        <v>96</v>
      </c>
      <c r="B96" s="15">
        <v>3191.25</v>
      </c>
    </row>
    <row r="97" spans="1:2" x14ac:dyDescent="0.25">
      <c r="A97" s="13" t="s">
        <v>387</v>
      </c>
      <c r="B97" s="15">
        <v>87663</v>
      </c>
    </row>
    <row r="98" spans="1:2" x14ac:dyDescent="0.25">
      <c r="A98" s="14"/>
      <c r="B98" s="15">
        <v>0</v>
      </c>
    </row>
    <row r="99" spans="1:2" x14ac:dyDescent="0.25">
      <c r="A99" s="14" t="s">
        <v>18</v>
      </c>
      <c r="B99" s="15">
        <v>600</v>
      </c>
    </row>
    <row r="100" spans="1:2" x14ac:dyDescent="0.25">
      <c r="A100" s="14" t="s">
        <v>451</v>
      </c>
      <c r="B100" s="15">
        <v>980.5</v>
      </c>
    </row>
    <row r="101" spans="1:2" x14ac:dyDescent="0.25">
      <c r="A101" s="14" t="s">
        <v>195</v>
      </c>
      <c r="B101" s="15">
        <v>1156</v>
      </c>
    </row>
    <row r="102" spans="1:2" x14ac:dyDescent="0.25">
      <c r="A102" s="14" t="s">
        <v>356</v>
      </c>
      <c r="B102" s="15">
        <v>29250</v>
      </c>
    </row>
    <row r="103" spans="1:2" x14ac:dyDescent="0.25">
      <c r="A103" s="14" t="s">
        <v>90</v>
      </c>
      <c r="B103" s="15">
        <v>9387</v>
      </c>
    </row>
    <row r="104" spans="1:2" x14ac:dyDescent="0.25">
      <c r="A104" s="14" t="s">
        <v>208</v>
      </c>
      <c r="B104" s="15">
        <v>4579.5</v>
      </c>
    </row>
    <row r="105" spans="1:2" x14ac:dyDescent="0.25">
      <c r="A105" s="14" t="s">
        <v>93</v>
      </c>
      <c r="B105" s="15">
        <v>3608</v>
      </c>
    </row>
    <row r="106" spans="1:2" x14ac:dyDescent="0.25">
      <c r="A106" s="14" t="s">
        <v>461</v>
      </c>
      <c r="B106" s="15">
        <v>5439</v>
      </c>
    </row>
    <row r="107" spans="1:2" x14ac:dyDescent="0.25">
      <c r="A107" s="14" t="s">
        <v>100</v>
      </c>
      <c r="B107" s="15">
        <v>2081.5</v>
      </c>
    </row>
    <row r="108" spans="1:2" x14ac:dyDescent="0.25">
      <c r="A108" s="14" t="s">
        <v>465</v>
      </c>
      <c r="B108" s="15">
        <v>7104</v>
      </c>
    </row>
    <row r="109" spans="1:2" x14ac:dyDescent="0.25">
      <c r="A109" s="14" t="s">
        <v>468</v>
      </c>
      <c r="B109" s="15">
        <v>2923</v>
      </c>
    </row>
    <row r="110" spans="1:2" x14ac:dyDescent="0.25">
      <c r="A110" s="14" t="s">
        <v>96</v>
      </c>
      <c r="B110" s="15">
        <v>6383</v>
      </c>
    </row>
    <row r="111" spans="1:2" x14ac:dyDescent="0.25">
      <c r="A111" s="14" t="s">
        <v>472</v>
      </c>
      <c r="B111" s="15">
        <v>3200.5</v>
      </c>
    </row>
    <row r="112" spans="1:2" x14ac:dyDescent="0.25">
      <c r="A112" s="14" t="s">
        <v>475</v>
      </c>
      <c r="B112" s="15">
        <v>3478</v>
      </c>
    </row>
    <row r="113" spans="1:2" x14ac:dyDescent="0.25">
      <c r="A113" s="14" t="s">
        <v>189</v>
      </c>
      <c r="B113" s="15">
        <v>7493</v>
      </c>
    </row>
    <row r="114" spans="1:2" x14ac:dyDescent="0.25">
      <c r="A114" s="13" t="s">
        <v>11</v>
      </c>
      <c r="B114" s="15">
        <v>332267.31000000006</v>
      </c>
    </row>
    <row r="115" spans="1:2" x14ac:dyDescent="0.25">
      <c r="A115" s="14"/>
      <c r="B115" s="15">
        <v>0</v>
      </c>
    </row>
    <row r="116" spans="1:2" x14ac:dyDescent="0.25">
      <c r="A116" s="14" t="s">
        <v>177</v>
      </c>
      <c r="B116" s="15">
        <v>1312.5</v>
      </c>
    </row>
    <row r="117" spans="1:2" x14ac:dyDescent="0.25">
      <c r="A117" s="14" t="s">
        <v>166</v>
      </c>
      <c r="B117" s="15">
        <v>1268.75</v>
      </c>
    </row>
    <row r="118" spans="1:2" x14ac:dyDescent="0.25">
      <c r="A118" s="14" t="s">
        <v>170</v>
      </c>
      <c r="B118" s="15">
        <v>2450</v>
      </c>
    </row>
    <row r="119" spans="1:2" x14ac:dyDescent="0.25">
      <c r="A119" s="14" t="s">
        <v>173</v>
      </c>
      <c r="B119" s="15">
        <v>590.48</v>
      </c>
    </row>
    <row r="120" spans="1:2" x14ac:dyDescent="0.25">
      <c r="A120" s="14" t="s">
        <v>163</v>
      </c>
      <c r="B120" s="15">
        <v>206.25</v>
      </c>
    </row>
    <row r="121" spans="1:2" x14ac:dyDescent="0.25">
      <c r="A121" s="14" t="s">
        <v>13</v>
      </c>
      <c r="B121" s="15">
        <v>18998</v>
      </c>
    </row>
    <row r="122" spans="1:2" x14ac:dyDescent="0.25">
      <c r="A122" s="14" t="s">
        <v>382</v>
      </c>
      <c r="B122" s="15">
        <v>1520</v>
      </c>
    </row>
    <row r="123" spans="1:2" x14ac:dyDescent="0.25">
      <c r="A123" s="14" t="s">
        <v>107</v>
      </c>
      <c r="B123" s="15">
        <v>2595.38</v>
      </c>
    </row>
    <row r="124" spans="1:2" x14ac:dyDescent="0.25">
      <c r="A124" s="14" t="s">
        <v>111</v>
      </c>
      <c r="B124" s="15">
        <v>2107</v>
      </c>
    </row>
    <row r="125" spans="1:2" x14ac:dyDescent="0.25">
      <c r="A125" s="14" t="s">
        <v>426</v>
      </c>
      <c r="B125" s="15">
        <v>306</v>
      </c>
    </row>
    <row r="126" spans="1:2" x14ac:dyDescent="0.25">
      <c r="A126" s="14" t="s">
        <v>149</v>
      </c>
      <c r="B126" s="15">
        <v>2805</v>
      </c>
    </row>
    <row r="127" spans="1:2" x14ac:dyDescent="0.25">
      <c r="A127" s="14" t="s">
        <v>269</v>
      </c>
      <c r="B127" s="15">
        <v>2949.8</v>
      </c>
    </row>
    <row r="128" spans="1:2" x14ac:dyDescent="0.25">
      <c r="A128" s="14" t="s">
        <v>377</v>
      </c>
      <c r="B128" s="15">
        <v>21368</v>
      </c>
    </row>
    <row r="129" spans="1:2" x14ac:dyDescent="0.25">
      <c r="A129" s="14" t="s">
        <v>219</v>
      </c>
      <c r="B129" s="15">
        <v>6100.6</v>
      </c>
    </row>
    <row r="130" spans="1:2" x14ac:dyDescent="0.25">
      <c r="A130" s="14" t="s">
        <v>307</v>
      </c>
      <c r="B130" s="15">
        <v>480</v>
      </c>
    </row>
    <row r="131" spans="1:2" x14ac:dyDescent="0.25">
      <c r="A131" s="14" t="s">
        <v>47</v>
      </c>
      <c r="B131" s="15">
        <v>437.75</v>
      </c>
    </row>
    <row r="132" spans="1:2" x14ac:dyDescent="0.25">
      <c r="A132" s="14" t="s">
        <v>51</v>
      </c>
      <c r="B132" s="15">
        <v>146.25</v>
      </c>
    </row>
    <row r="133" spans="1:2" x14ac:dyDescent="0.25">
      <c r="A133" s="14" t="s">
        <v>58</v>
      </c>
      <c r="B133" s="15">
        <v>164</v>
      </c>
    </row>
    <row r="134" spans="1:2" x14ac:dyDescent="0.25">
      <c r="A134" s="14" t="s">
        <v>55</v>
      </c>
      <c r="B134" s="15">
        <v>196</v>
      </c>
    </row>
    <row r="135" spans="1:2" x14ac:dyDescent="0.25">
      <c r="A135" s="14" t="s">
        <v>43</v>
      </c>
      <c r="B135" s="15">
        <v>552</v>
      </c>
    </row>
    <row r="136" spans="1:2" x14ac:dyDescent="0.25">
      <c r="A136" s="14" t="s">
        <v>260</v>
      </c>
      <c r="B136" s="15">
        <v>120</v>
      </c>
    </row>
    <row r="137" spans="1:2" x14ac:dyDescent="0.25">
      <c r="A137" s="14" t="s">
        <v>235</v>
      </c>
      <c r="B137" s="15">
        <v>260</v>
      </c>
    </row>
    <row r="138" spans="1:2" x14ac:dyDescent="0.25">
      <c r="A138" s="14" t="s">
        <v>18</v>
      </c>
      <c r="B138" s="15">
        <v>6380</v>
      </c>
    </row>
    <row r="139" spans="1:2" x14ac:dyDescent="0.25">
      <c r="A139" s="14" t="s">
        <v>249</v>
      </c>
      <c r="B139" s="15">
        <v>154</v>
      </c>
    </row>
    <row r="140" spans="1:2" x14ac:dyDescent="0.25">
      <c r="A140" s="14" t="s">
        <v>247</v>
      </c>
      <c r="B140" s="15">
        <v>120</v>
      </c>
    </row>
    <row r="141" spans="1:2" x14ac:dyDescent="0.25">
      <c r="A141" s="14" t="s">
        <v>245</v>
      </c>
      <c r="B141" s="15">
        <v>70</v>
      </c>
    </row>
    <row r="142" spans="1:2" x14ac:dyDescent="0.25">
      <c r="A142" s="14" t="s">
        <v>238</v>
      </c>
      <c r="B142" s="15">
        <v>90</v>
      </c>
    </row>
    <row r="143" spans="1:2" x14ac:dyDescent="0.25">
      <c r="A143" s="14" t="s">
        <v>159</v>
      </c>
      <c r="B143" s="15">
        <v>30038.02</v>
      </c>
    </row>
    <row r="144" spans="1:2" x14ac:dyDescent="0.25">
      <c r="A144" s="14" t="s">
        <v>24</v>
      </c>
      <c r="B144" s="15">
        <v>54515.130000000005</v>
      </c>
    </row>
    <row r="145" spans="1:2" x14ac:dyDescent="0.25">
      <c r="A145" s="14" t="s">
        <v>286</v>
      </c>
      <c r="B145" s="15">
        <v>10560</v>
      </c>
    </row>
    <row r="146" spans="1:2" x14ac:dyDescent="0.25">
      <c r="A146" s="14" t="s">
        <v>240</v>
      </c>
      <c r="B146" s="15">
        <v>600</v>
      </c>
    </row>
    <row r="147" spans="1:2" x14ac:dyDescent="0.25">
      <c r="A147" s="14" t="s">
        <v>243</v>
      </c>
      <c r="B147" s="15">
        <v>170</v>
      </c>
    </row>
    <row r="148" spans="1:2" x14ac:dyDescent="0.25">
      <c r="A148" s="14" t="s">
        <v>313</v>
      </c>
      <c r="B148" s="15">
        <v>46</v>
      </c>
    </row>
    <row r="149" spans="1:2" x14ac:dyDescent="0.25">
      <c r="A149" s="14" t="s">
        <v>309</v>
      </c>
      <c r="B149" s="15">
        <v>55</v>
      </c>
    </row>
    <row r="150" spans="1:2" x14ac:dyDescent="0.25">
      <c r="A150" s="14" t="s">
        <v>257</v>
      </c>
      <c r="B150" s="15">
        <v>975</v>
      </c>
    </row>
    <row r="151" spans="1:2" x14ac:dyDescent="0.25">
      <c r="A151" s="14" t="s">
        <v>67</v>
      </c>
      <c r="B151" s="15">
        <v>108392.4</v>
      </c>
    </row>
    <row r="152" spans="1:2" x14ac:dyDescent="0.25">
      <c r="A152" s="14" t="s">
        <v>252</v>
      </c>
      <c r="B152" s="15">
        <v>35</v>
      </c>
    </row>
    <row r="153" spans="1:2" x14ac:dyDescent="0.25">
      <c r="A153" s="14" t="s">
        <v>74</v>
      </c>
      <c r="B153" s="15">
        <v>18100</v>
      </c>
    </row>
    <row r="154" spans="1:2" x14ac:dyDescent="0.25">
      <c r="A154" s="14" t="s">
        <v>63</v>
      </c>
      <c r="B154" s="15">
        <v>1000</v>
      </c>
    </row>
    <row r="155" spans="1:2" x14ac:dyDescent="0.25">
      <c r="A155" s="14" t="s">
        <v>65</v>
      </c>
      <c r="B155" s="15">
        <v>6000</v>
      </c>
    </row>
    <row r="156" spans="1:2" x14ac:dyDescent="0.25">
      <c r="A156" s="14" t="s">
        <v>71</v>
      </c>
      <c r="B156" s="15">
        <v>18100</v>
      </c>
    </row>
    <row r="157" spans="1:2" x14ac:dyDescent="0.25">
      <c r="A157" s="14" t="s">
        <v>251</v>
      </c>
      <c r="B157" s="15">
        <v>90</v>
      </c>
    </row>
    <row r="158" spans="1:2" x14ac:dyDescent="0.25">
      <c r="A158" s="14" t="s">
        <v>153</v>
      </c>
      <c r="B158" s="15">
        <v>1700</v>
      </c>
    </row>
    <row r="159" spans="1:2" x14ac:dyDescent="0.25">
      <c r="A159" s="14" t="s">
        <v>254</v>
      </c>
      <c r="B159" s="15">
        <v>480</v>
      </c>
    </row>
    <row r="160" spans="1:2" x14ac:dyDescent="0.25">
      <c r="A160" s="14" t="s">
        <v>484</v>
      </c>
      <c r="B160" s="15">
        <v>405</v>
      </c>
    </row>
    <row r="161" spans="1:2" x14ac:dyDescent="0.25">
      <c r="A161" s="14" t="s">
        <v>231</v>
      </c>
      <c r="B161" s="15">
        <v>2520</v>
      </c>
    </row>
    <row r="162" spans="1:2" x14ac:dyDescent="0.25">
      <c r="A162" s="14" t="s">
        <v>223</v>
      </c>
      <c r="B162" s="15">
        <v>1680</v>
      </c>
    </row>
    <row r="163" spans="1:2" x14ac:dyDescent="0.25">
      <c r="A163" s="14" t="s">
        <v>227</v>
      </c>
      <c r="B163" s="15">
        <v>2520</v>
      </c>
    </row>
    <row r="164" spans="1:2" x14ac:dyDescent="0.25">
      <c r="A164" s="14" t="s">
        <v>234</v>
      </c>
      <c r="B164" s="15">
        <v>300</v>
      </c>
    </row>
    <row r="165" spans="1:2" x14ac:dyDescent="0.25">
      <c r="A165" s="14" t="s">
        <v>356</v>
      </c>
      <c r="B165" s="15">
        <v>238</v>
      </c>
    </row>
    <row r="166" spans="1:2" x14ac:dyDescent="0.25">
      <c r="A166" s="13" t="s">
        <v>134</v>
      </c>
      <c r="B166" s="15">
        <v>289571.63</v>
      </c>
    </row>
    <row r="167" spans="1:2" x14ac:dyDescent="0.25">
      <c r="A167" s="14"/>
      <c r="B167" s="15">
        <v>0</v>
      </c>
    </row>
    <row r="168" spans="1:2" x14ac:dyDescent="0.25">
      <c r="A168" s="14" t="s">
        <v>584</v>
      </c>
      <c r="B168" s="15">
        <v>6110.37</v>
      </c>
    </row>
    <row r="169" spans="1:2" x14ac:dyDescent="0.25">
      <c r="A169" s="14" t="s">
        <v>609</v>
      </c>
      <c r="B169" s="15">
        <v>6401.34</v>
      </c>
    </row>
    <row r="170" spans="1:2" x14ac:dyDescent="0.25">
      <c r="A170" s="14" t="s">
        <v>439</v>
      </c>
      <c r="B170" s="15">
        <v>3409.29</v>
      </c>
    </row>
    <row r="171" spans="1:2" x14ac:dyDescent="0.25">
      <c r="A171" s="14" t="s">
        <v>599</v>
      </c>
      <c r="B171" s="15">
        <v>2075.2199999999998</v>
      </c>
    </row>
    <row r="172" spans="1:2" x14ac:dyDescent="0.25">
      <c r="A172" s="14" t="s">
        <v>597</v>
      </c>
      <c r="B172" s="15">
        <v>2152.08</v>
      </c>
    </row>
    <row r="173" spans="1:2" x14ac:dyDescent="0.25">
      <c r="A173" s="14" t="s">
        <v>602</v>
      </c>
      <c r="B173" s="15">
        <v>2228.94</v>
      </c>
    </row>
    <row r="174" spans="1:2" x14ac:dyDescent="0.25">
      <c r="A174" s="14" t="s">
        <v>605</v>
      </c>
      <c r="B174" s="15">
        <v>2305.8000000000002</v>
      </c>
    </row>
    <row r="175" spans="1:2" x14ac:dyDescent="0.25">
      <c r="A175" s="14" t="s">
        <v>607</v>
      </c>
      <c r="B175" s="15">
        <v>11638.8</v>
      </c>
    </row>
    <row r="176" spans="1:2" x14ac:dyDescent="0.25">
      <c r="A176" s="14" t="s">
        <v>614</v>
      </c>
      <c r="B176" s="15">
        <v>11040.12</v>
      </c>
    </row>
    <row r="177" spans="1:2" x14ac:dyDescent="0.25">
      <c r="A177" s="14" t="s">
        <v>592</v>
      </c>
      <c r="B177" s="15">
        <v>1076.04</v>
      </c>
    </row>
    <row r="178" spans="1:2" x14ac:dyDescent="0.25">
      <c r="A178" s="14" t="s">
        <v>589</v>
      </c>
      <c r="B178" s="15">
        <v>2223.4499999999998</v>
      </c>
    </row>
    <row r="179" spans="1:2" x14ac:dyDescent="0.25">
      <c r="A179" s="14" t="s">
        <v>595</v>
      </c>
      <c r="B179" s="15">
        <v>2566.08</v>
      </c>
    </row>
    <row r="180" spans="1:2" x14ac:dyDescent="0.25">
      <c r="A180" s="14" t="s">
        <v>581</v>
      </c>
      <c r="B180" s="15">
        <v>1306.6199999999999</v>
      </c>
    </row>
    <row r="181" spans="1:2" x14ac:dyDescent="0.25">
      <c r="A181" s="14" t="s">
        <v>587</v>
      </c>
      <c r="B181" s="15">
        <v>1383.48</v>
      </c>
    </row>
    <row r="182" spans="1:2" x14ac:dyDescent="0.25">
      <c r="A182" s="14" t="s">
        <v>18</v>
      </c>
      <c r="B182" s="15">
        <v>300</v>
      </c>
    </row>
    <row r="183" spans="1:2" x14ac:dyDescent="0.25">
      <c r="A183" s="14" t="s">
        <v>656</v>
      </c>
      <c r="B183" s="15">
        <v>3144.2</v>
      </c>
    </row>
    <row r="184" spans="1:2" x14ac:dyDescent="0.25">
      <c r="A184" s="14" t="s">
        <v>660</v>
      </c>
      <c r="B184" s="15">
        <v>3672</v>
      </c>
    </row>
    <row r="185" spans="1:2" x14ac:dyDescent="0.25">
      <c r="A185" s="14" t="s">
        <v>142</v>
      </c>
      <c r="B185" s="15">
        <v>6300</v>
      </c>
    </row>
    <row r="186" spans="1:2" x14ac:dyDescent="0.25">
      <c r="A186" s="14" t="s">
        <v>139</v>
      </c>
      <c r="B186" s="15">
        <v>7200</v>
      </c>
    </row>
    <row r="187" spans="1:2" x14ac:dyDescent="0.25">
      <c r="A187" s="14" t="s">
        <v>136</v>
      </c>
      <c r="B187" s="15">
        <v>24000</v>
      </c>
    </row>
    <row r="188" spans="1:2" x14ac:dyDescent="0.25">
      <c r="A188" s="14" t="s">
        <v>650</v>
      </c>
      <c r="B188" s="15">
        <v>23760</v>
      </c>
    </row>
    <row r="189" spans="1:2" x14ac:dyDescent="0.25">
      <c r="A189" s="14" t="s">
        <v>646</v>
      </c>
      <c r="B189" s="15">
        <v>27270</v>
      </c>
    </row>
    <row r="190" spans="1:2" x14ac:dyDescent="0.25">
      <c r="A190" s="14" t="s">
        <v>663</v>
      </c>
      <c r="B190" s="15">
        <v>27540</v>
      </c>
    </row>
    <row r="191" spans="1:2" x14ac:dyDescent="0.25">
      <c r="A191" s="14" t="s">
        <v>644</v>
      </c>
      <c r="B191" s="15">
        <v>52650</v>
      </c>
    </row>
    <row r="192" spans="1:2" x14ac:dyDescent="0.25">
      <c r="A192" s="14" t="s">
        <v>640</v>
      </c>
      <c r="B192" s="15">
        <v>54513</v>
      </c>
    </row>
    <row r="193" spans="1:2" x14ac:dyDescent="0.25">
      <c r="A193" s="14" t="s">
        <v>653</v>
      </c>
      <c r="B193" s="15">
        <v>3304.8</v>
      </c>
    </row>
    <row r="194" spans="1:2" x14ac:dyDescent="0.25">
      <c r="A194" s="13" t="s">
        <v>392</v>
      </c>
      <c r="B194" s="15">
        <v>6815</v>
      </c>
    </row>
    <row r="195" spans="1:2" x14ac:dyDescent="0.25">
      <c r="A195" s="14"/>
      <c r="B195" s="15">
        <v>0</v>
      </c>
    </row>
    <row r="196" spans="1:2" x14ac:dyDescent="0.25">
      <c r="A196" s="14" t="s">
        <v>394</v>
      </c>
      <c r="B196" s="15">
        <v>6156</v>
      </c>
    </row>
    <row r="197" spans="1:2" x14ac:dyDescent="0.25">
      <c r="A197" s="14" t="s">
        <v>359</v>
      </c>
      <c r="B197" s="15">
        <v>659</v>
      </c>
    </row>
    <row r="198" spans="1:2" x14ac:dyDescent="0.25">
      <c r="A198" s="13" t="s">
        <v>105</v>
      </c>
      <c r="B198" s="15">
        <v>3000</v>
      </c>
    </row>
    <row r="199" spans="1:2" x14ac:dyDescent="0.25">
      <c r="A199" s="14"/>
      <c r="B199" s="15">
        <v>0</v>
      </c>
    </row>
    <row r="200" spans="1:2" x14ac:dyDescent="0.25">
      <c r="A200" s="14" t="s">
        <v>130</v>
      </c>
      <c r="B200" s="15">
        <v>396</v>
      </c>
    </row>
    <row r="201" spans="1:2" x14ac:dyDescent="0.25">
      <c r="A201" s="14" t="s">
        <v>107</v>
      </c>
      <c r="B201" s="15">
        <v>72</v>
      </c>
    </row>
    <row r="202" spans="1:2" x14ac:dyDescent="0.25">
      <c r="A202" s="14" t="s">
        <v>122</v>
      </c>
      <c r="B202" s="15">
        <v>257</v>
      </c>
    </row>
    <row r="203" spans="1:2" x14ac:dyDescent="0.25">
      <c r="A203" s="14" t="s">
        <v>115</v>
      </c>
      <c r="B203" s="15">
        <v>387</v>
      </c>
    </row>
    <row r="204" spans="1:2" x14ac:dyDescent="0.25">
      <c r="A204" s="14" t="s">
        <v>111</v>
      </c>
      <c r="B204" s="15">
        <v>1070.5</v>
      </c>
    </row>
    <row r="205" spans="1:2" x14ac:dyDescent="0.25">
      <c r="A205" s="14" t="s">
        <v>126</v>
      </c>
      <c r="B205" s="15">
        <v>193.5</v>
      </c>
    </row>
    <row r="206" spans="1:2" x14ac:dyDescent="0.25">
      <c r="A206" s="14" t="s">
        <v>119</v>
      </c>
      <c r="B206" s="15">
        <v>324</v>
      </c>
    </row>
    <row r="207" spans="1:2" x14ac:dyDescent="0.25">
      <c r="A207" s="14" t="s">
        <v>18</v>
      </c>
      <c r="B207" s="15">
        <v>300</v>
      </c>
    </row>
    <row r="208" spans="1:2" x14ac:dyDescent="0.25">
      <c r="A208" s="13" t="s">
        <v>539</v>
      </c>
      <c r="B208" s="15">
        <v>665000</v>
      </c>
    </row>
    <row r="209" spans="1:2" x14ac:dyDescent="0.25">
      <c r="A209" s="14"/>
      <c r="B209" s="15">
        <v>0</v>
      </c>
    </row>
    <row r="210" spans="1:2" x14ac:dyDescent="0.25">
      <c r="A210" s="14" t="s">
        <v>541</v>
      </c>
      <c r="B210" s="15">
        <v>11400</v>
      </c>
    </row>
    <row r="211" spans="1:2" x14ac:dyDescent="0.25">
      <c r="A211" s="14" t="s">
        <v>327</v>
      </c>
      <c r="B211" s="15">
        <v>61560</v>
      </c>
    </row>
    <row r="212" spans="1:2" x14ac:dyDescent="0.25">
      <c r="A212" s="14" t="s">
        <v>351</v>
      </c>
      <c r="B212" s="15">
        <v>79800</v>
      </c>
    </row>
    <row r="213" spans="1:2" x14ac:dyDescent="0.25">
      <c r="A213" s="14" t="s">
        <v>339</v>
      </c>
      <c r="B213" s="15">
        <v>9120</v>
      </c>
    </row>
    <row r="214" spans="1:2" x14ac:dyDescent="0.25">
      <c r="A214" s="14" t="s">
        <v>516</v>
      </c>
      <c r="B214" s="15">
        <v>9690</v>
      </c>
    </row>
    <row r="215" spans="1:2" x14ac:dyDescent="0.25">
      <c r="A215" s="14" t="s">
        <v>330</v>
      </c>
      <c r="B215" s="15">
        <v>98800</v>
      </c>
    </row>
    <row r="216" spans="1:2" x14ac:dyDescent="0.25">
      <c r="A216" s="14" t="s">
        <v>142</v>
      </c>
      <c r="B216" s="15">
        <v>39900</v>
      </c>
    </row>
    <row r="217" spans="1:2" x14ac:dyDescent="0.25">
      <c r="A217" s="14" t="s">
        <v>501</v>
      </c>
      <c r="B217" s="15">
        <v>78660</v>
      </c>
    </row>
    <row r="218" spans="1:2" x14ac:dyDescent="0.25">
      <c r="A218" s="14" t="s">
        <v>335</v>
      </c>
      <c r="B218" s="15">
        <v>118750</v>
      </c>
    </row>
    <row r="219" spans="1:2" x14ac:dyDescent="0.25">
      <c r="A219" s="14" t="s">
        <v>318</v>
      </c>
      <c r="B219" s="15">
        <v>47880</v>
      </c>
    </row>
    <row r="220" spans="1:2" x14ac:dyDescent="0.25">
      <c r="A220" s="14" t="s">
        <v>344</v>
      </c>
      <c r="B220" s="15">
        <v>51300</v>
      </c>
    </row>
    <row r="221" spans="1:2" x14ac:dyDescent="0.25">
      <c r="A221" s="14" t="s">
        <v>572</v>
      </c>
      <c r="B221" s="15">
        <v>58140</v>
      </c>
    </row>
    <row r="222" spans="1:2" x14ac:dyDescent="0.25">
      <c r="A222" s="13" t="s">
        <v>667</v>
      </c>
      <c r="B222" s="15">
        <v>2007609.1400000006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2015-08-01T15:25:27Z</dcterms:created>
  <dcterms:modified xsi:type="dcterms:W3CDTF">2015-08-01T15:30:35Z</dcterms:modified>
</cp:coreProperties>
</file>