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6930"/>
  </bookViews>
  <sheets>
    <sheet name="СМЕТА" sheetId="1" r:id="rId1"/>
  </sheets>
  <definedNames>
    <definedName name="n0">"000000000000"&amp;MID(1/2,2,1)&amp;"00"</definedName>
  </definedNames>
  <calcPr calcId="125725"/>
</workbook>
</file>

<file path=xl/calcChain.xml><?xml version="1.0" encoding="utf-8"?>
<calcChain xmlns="http://schemas.openxmlformats.org/spreadsheetml/2006/main">
  <c r="H16" i="1"/>
  <c r="G15"/>
  <c r="G6"/>
  <c r="H6"/>
  <c r="H10"/>
  <c r="G10"/>
  <c r="H13"/>
  <c r="I6" l="1"/>
  <c r="I10"/>
  <c r="H11"/>
  <c r="G11"/>
  <c r="G13" l="1"/>
  <c r="H7"/>
  <c r="G7"/>
  <c r="I13" l="1"/>
</calcChain>
</file>

<file path=xl/sharedStrings.xml><?xml version="1.0" encoding="utf-8"?>
<sst xmlns="http://schemas.openxmlformats.org/spreadsheetml/2006/main" count="25" uniqueCount="25">
  <si>
    <t>Наименование работ</t>
  </si>
  <si>
    <t>Помещения</t>
  </si>
  <si>
    <t>Кол-во</t>
  </si>
  <si>
    <t>Ед.изм.</t>
  </si>
  <si>
    <t>Цена за ед работы</t>
  </si>
  <si>
    <t>Цена за ед мат-ла</t>
  </si>
  <si>
    <t>Работа</t>
  </si>
  <si>
    <t>Материал</t>
  </si>
  <si>
    <t>Всего, руб.</t>
  </si>
  <si>
    <t>Этап №1</t>
  </si>
  <si>
    <t>Итого (этап №1):</t>
  </si>
  <si>
    <t>Этап №2</t>
  </si>
  <si>
    <t>Итого (этап №2):</t>
  </si>
  <si>
    <t>компл</t>
  </si>
  <si>
    <t>Итого на материал:</t>
  </si>
  <si>
    <t>кв.м.</t>
  </si>
  <si>
    <t>компл.</t>
  </si>
  <si>
    <t>-</t>
  </si>
  <si>
    <t>Снятие краски и шпатлевки с потолка</t>
  </si>
  <si>
    <t>Итого на работу:</t>
  </si>
  <si>
    <t>Устройство дверного проема</t>
  </si>
  <si>
    <t>Накладные расходы</t>
  </si>
  <si>
    <t>1. Вставить 4 строки над строкой где будет находится ячейка с текстом "Накладные расходы"</t>
  </si>
  <si>
    <t>2. Все четыре строки должны быть как вышестоящие 4 строки со всеми такими же формулами</t>
  </si>
  <si>
    <t>3. Если возможно, то хотелось бы, чтобы следующий этап уже был не "Этап №2", а "Этап №3"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</si>
</sst>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0.5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color rgb="FF0070C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0"/>
      <name val="Arial"/>
      <family val="2"/>
      <charset val="204"/>
    </font>
    <font>
      <sz val="10"/>
      <color theme="1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sz val="10"/>
      <color rgb="FFFF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/>
    <xf numFmtId="0" fontId="1" fillId="0" borderId="1" xfId="0" applyFont="1" applyBorder="1" applyAlignment="1" applyProtection="1">
      <alignment horizontal="centerContinuous" vertical="justify" wrapText="1"/>
      <protection hidden="1"/>
    </xf>
    <xf numFmtId="0" fontId="2" fillId="0" borderId="2" xfId="0" applyFont="1" applyBorder="1" applyAlignment="1" applyProtection="1">
      <alignment horizontal="centerContinuous" vertical="center" wrapText="1"/>
      <protection locked="0"/>
    </xf>
    <xf numFmtId="0" fontId="1" fillId="0" borderId="2" xfId="0" applyFont="1" applyBorder="1" applyAlignment="1" applyProtection="1">
      <alignment horizontal="centerContinuous" vertical="center" wrapText="1"/>
      <protection locked="0"/>
    </xf>
    <xf numFmtId="0" fontId="1" fillId="0" borderId="3" xfId="0" applyFont="1" applyBorder="1" applyAlignment="1" applyProtection="1">
      <alignment horizontal="centerContinuous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" fillId="0" borderId="12" xfId="0" applyNumberFormat="1" applyFont="1" applyBorder="1" applyAlignment="1" applyProtection="1">
      <alignment horizontal="center" vertical="center"/>
      <protection locked="0"/>
    </xf>
    <xf numFmtId="0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centerContinuous" vertical="center" wrapText="1"/>
      <protection locked="0"/>
    </xf>
    <xf numFmtId="0" fontId="5" fillId="0" borderId="10" xfId="0" applyFont="1" applyBorder="1" applyAlignment="1" applyProtection="1">
      <alignment horizontal="centerContinuous" vertical="center" wrapText="1"/>
      <protection locked="0"/>
    </xf>
    <xf numFmtId="0" fontId="6" fillId="0" borderId="10" xfId="0" applyFont="1" applyBorder="1" applyAlignment="1" applyProtection="1">
      <alignment horizontal="centerContinuous" vertical="center" wrapText="1"/>
      <protection locked="0"/>
    </xf>
    <xf numFmtId="0" fontId="6" fillId="0" borderId="10" xfId="0" applyFont="1" applyFill="1" applyBorder="1" applyAlignment="1" applyProtection="1">
      <alignment horizontal="centerContinuous" vertical="center" wrapText="1"/>
      <protection locked="0"/>
    </xf>
    <xf numFmtId="0" fontId="6" fillId="0" borderId="10" xfId="0" applyNumberFormat="1" applyFont="1" applyBorder="1" applyAlignment="1" applyProtection="1">
      <alignment horizontal="centerContinuous" vertical="center" wrapText="1"/>
      <protection locked="0"/>
    </xf>
    <xf numFmtId="0" fontId="6" fillId="0" borderId="10" xfId="0" applyNumberFormat="1" applyFont="1" applyFill="1" applyBorder="1" applyAlignment="1" applyProtection="1">
      <alignment horizontal="centerContinuous" vertical="center" wrapText="1"/>
      <protection locked="0"/>
    </xf>
    <xf numFmtId="0" fontId="6" fillId="0" borderId="11" xfId="0" applyNumberFormat="1" applyFont="1" applyFill="1" applyBorder="1" applyAlignment="1" applyProtection="1">
      <alignment horizontal="centerContinuous" vertical="center" wrapText="1"/>
      <protection locked="0"/>
    </xf>
    <xf numFmtId="0" fontId="6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NumberFormat="1" applyFont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Continuous" vertical="justify" wrapText="1"/>
      <protection locked="0"/>
    </xf>
    <xf numFmtId="0" fontId="2" fillId="3" borderId="5" xfId="0" applyFont="1" applyFill="1" applyBorder="1" applyAlignment="1" applyProtection="1">
      <alignment horizontal="centerContinuous" vertical="center" wrapText="1"/>
      <protection locked="0"/>
    </xf>
    <xf numFmtId="0" fontId="1" fillId="3" borderId="5" xfId="0" applyFont="1" applyFill="1" applyBorder="1" applyAlignment="1" applyProtection="1">
      <alignment horizontal="centerContinuous" vertical="center" wrapText="1"/>
      <protection locked="0"/>
    </xf>
    <xf numFmtId="0" fontId="1" fillId="3" borderId="6" xfId="0" applyFont="1" applyFill="1" applyBorder="1" applyAlignment="1" applyProtection="1">
      <alignment horizontal="centerContinuous" vertical="center" wrapText="1"/>
      <protection locked="0"/>
    </xf>
    <xf numFmtId="0" fontId="7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24"/>
  <sheetViews>
    <sheetView tabSelected="1" zoomScaleNormal="100" workbookViewId="0">
      <selection activeCell="J25" sqref="J25"/>
    </sheetView>
  </sheetViews>
  <sheetFormatPr defaultRowHeight="14.25"/>
  <cols>
    <col min="1" max="1" width="58.5703125" style="62" customWidth="1"/>
    <col min="2" max="2" width="16.42578125" style="63" customWidth="1"/>
    <col min="3" max="4" width="7.5703125" style="64" customWidth="1"/>
    <col min="5" max="6" width="10.28515625" style="64" customWidth="1"/>
    <col min="7" max="7" width="9.5703125" style="64" customWidth="1"/>
    <col min="8" max="8" width="10.7109375" style="64" customWidth="1"/>
    <col min="9" max="9" width="12" style="64" customWidth="1"/>
    <col min="10" max="10" width="20" style="61" customWidth="1"/>
    <col min="11" max="11" width="10.28515625" style="52" customWidth="1"/>
    <col min="12" max="12" width="7.28515625" style="52" customWidth="1"/>
    <col min="13" max="16384" width="9.140625" style="52"/>
  </cols>
  <sheetData>
    <row r="1" spans="1:13" ht="15" customHeight="1">
      <c r="A1" s="1"/>
      <c r="B1" s="2"/>
      <c r="C1" s="3"/>
      <c r="D1" s="3"/>
      <c r="E1" s="3"/>
      <c r="F1" s="3"/>
      <c r="G1" s="3"/>
      <c r="H1" s="3"/>
      <c r="I1" s="4"/>
      <c r="J1" s="50"/>
      <c r="K1" s="51"/>
      <c r="L1" s="51"/>
    </row>
    <row r="2" spans="1:13" s="53" customFormat="1" ht="15" customHeight="1">
      <c r="A2" s="46"/>
      <c r="B2" s="47"/>
      <c r="C2" s="48"/>
      <c r="D2" s="48"/>
      <c r="E2" s="48"/>
      <c r="F2" s="48"/>
      <c r="G2" s="48"/>
      <c r="H2" s="48"/>
      <c r="I2" s="49"/>
      <c r="J2" s="50"/>
      <c r="K2" s="51"/>
      <c r="L2" s="51"/>
    </row>
    <row r="3" spans="1:13" ht="30" customHeight="1">
      <c r="A3" s="35" t="s">
        <v>0</v>
      </c>
      <c r="B3" s="36" t="s">
        <v>1</v>
      </c>
      <c r="C3" s="36" t="s">
        <v>2</v>
      </c>
      <c r="D3" s="36" t="s">
        <v>3</v>
      </c>
      <c r="E3" s="36" t="s">
        <v>4</v>
      </c>
      <c r="F3" s="35" t="s">
        <v>5</v>
      </c>
      <c r="G3" s="37" t="s">
        <v>6</v>
      </c>
      <c r="H3" s="38" t="s">
        <v>7</v>
      </c>
      <c r="I3" s="38" t="s">
        <v>8</v>
      </c>
      <c r="J3" s="54"/>
    </row>
    <row r="4" spans="1:13">
      <c r="A4" s="39"/>
      <c r="B4" s="40"/>
      <c r="C4" s="40"/>
      <c r="D4" s="40"/>
      <c r="E4" s="40"/>
      <c r="F4" s="40"/>
      <c r="G4" s="41"/>
      <c r="H4" s="41"/>
      <c r="I4" s="42"/>
      <c r="J4" s="54"/>
    </row>
    <row r="5" spans="1:13">
      <c r="A5" s="26" t="s">
        <v>9</v>
      </c>
      <c r="B5" s="27"/>
      <c r="C5" s="28"/>
      <c r="D5" s="28"/>
      <c r="E5" s="28"/>
      <c r="F5" s="29"/>
      <c r="G5" s="30"/>
      <c r="H5" s="31"/>
      <c r="I5" s="32"/>
      <c r="J5" s="54"/>
    </row>
    <row r="6" spans="1:13" s="56" customFormat="1">
      <c r="A6" s="25" t="s">
        <v>18</v>
      </c>
      <c r="B6" s="43" t="s">
        <v>17</v>
      </c>
      <c r="C6" s="8">
        <v>50</v>
      </c>
      <c r="D6" s="7" t="s">
        <v>15</v>
      </c>
      <c r="E6" s="33">
        <v>100</v>
      </c>
      <c r="F6" s="44">
        <v>0</v>
      </c>
      <c r="G6" s="34">
        <f t="shared" ref="G6" si="0">ROUND(PRODUCT(C6:E6),0)</f>
        <v>5000</v>
      </c>
      <c r="H6" s="34">
        <f t="shared" ref="H6" si="1">ROUND(PRODUCT(C6,F6),0)</f>
        <v>0</v>
      </c>
      <c r="I6" s="45">
        <f t="shared" ref="I6" si="2">SUM(G6:H6)</f>
        <v>5000</v>
      </c>
      <c r="J6" s="55"/>
    </row>
    <row r="7" spans="1:13">
      <c r="A7" s="5" t="s">
        <v>10</v>
      </c>
      <c r="B7" s="6"/>
      <c r="C7" s="7"/>
      <c r="D7" s="7"/>
      <c r="E7" s="7"/>
      <c r="F7" s="8"/>
      <c r="G7" s="9">
        <f>ROUND(SUMPRODUCT(C5:C7,E5:E7),0)</f>
        <v>5000</v>
      </c>
      <c r="H7" s="10">
        <f>ROUND(SUMPRODUCT(C5:C7,F5:F7),0)</f>
        <v>0</v>
      </c>
      <c r="I7" s="11"/>
      <c r="J7" s="54"/>
    </row>
    <row r="8" spans="1:13">
      <c r="A8" s="39"/>
      <c r="B8" s="40"/>
      <c r="C8" s="40"/>
      <c r="D8" s="40"/>
      <c r="E8" s="40"/>
      <c r="F8" s="40"/>
      <c r="G8" s="41"/>
      <c r="H8" s="41"/>
      <c r="I8" s="42"/>
      <c r="J8" s="54"/>
    </row>
    <row r="9" spans="1:13">
      <c r="A9" s="26" t="s">
        <v>11</v>
      </c>
      <c r="B9" s="27"/>
      <c r="C9" s="28"/>
      <c r="D9" s="28"/>
      <c r="E9" s="28"/>
      <c r="F9" s="29"/>
      <c r="G9" s="30"/>
      <c r="H9" s="31"/>
      <c r="I9" s="32"/>
      <c r="J9" s="54"/>
    </row>
    <row r="10" spans="1:13" s="12" customFormat="1">
      <c r="A10" s="25" t="s">
        <v>20</v>
      </c>
      <c r="B10" s="43"/>
      <c r="C10" s="8">
        <v>3</v>
      </c>
      <c r="D10" s="7" t="s">
        <v>16</v>
      </c>
      <c r="E10" s="33">
        <v>800</v>
      </c>
      <c r="F10" s="44">
        <v>0</v>
      </c>
      <c r="G10" s="34">
        <f t="shared" ref="G10" si="3">ROUND(PRODUCT(C10:E10),0)</f>
        <v>2400</v>
      </c>
      <c r="H10" s="34">
        <f t="shared" ref="H10" si="4">ROUND(PRODUCT(C10,F10),0)</f>
        <v>0</v>
      </c>
      <c r="I10" s="45">
        <f t="shared" ref="I10" si="5">SUM(G10:H10)</f>
        <v>2400</v>
      </c>
      <c r="J10" s="57"/>
    </row>
    <row r="11" spans="1:13">
      <c r="A11" s="5" t="s">
        <v>12</v>
      </c>
      <c r="B11" s="6"/>
      <c r="C11" s="7"/>
      <c r="D11" s="7"/>
      <c r="E11" s="7"/>
      <c r="F11" s="8"/>
      <c r="G11" s="9">
        <f>ROUND(SUMPRODUCT(C9:C11,E9:E11),0)</f>
        <v>2400</v>
      </c>
      <c r="H11" s="10">
        <f>ROUND(SUMPRODUCT(C9:C11,F9:F11),0)</f>
        <v>0</v>
      </c>
      <c r="I11" s="11"/>
      <c r="J11" s="54"/>
    </row>
    <row r="12" spans="1:13">
      <c r="A12" s="39"/>
      <c r="B12" s="40"/>
      <c r="C12" s="40"/>
      <c r="D12" s="40"/>
      <c r="E12" s="40"/>
      <c r="F12" s="40"/>
      <c r="G12" s="41"/>
      <c r="H12" s="41"/>
      <c r="I12" s="42"/>
      <c r="J12" s="54"/>
    </row>
    <row r="13" spans="1:13">
      <c r="A13" s="65" t="s">
        <v>21</v>
      </c>
      <c r="B13" s="66"/>
      <c r="C13" s="67">
        <v>1</v>
      </c>
      <c r="D13" s="67" t="s">
        <v>13</v>
      </c>
      <c r="E13" s="67">
        <v>0</v>
      </c>
      <c r="F13" s="68">
        <v>1000</v>
      </c>
      <c r="G13" s="69">
        <f>ROUND(PRODUCT(C13:E13),1)</f>
        <v>0</v>
      </c>
      <c r="H13" s="70">
        <f>PRODUCT(C13,F13)</f>
        <v>1000</v>
      </c>
      <c r="I13" s="71">
        <f>SUM(G13:H13)</f>
        <v>1000</v>
      </c>
      <c r="J13" s="72" t="s">
        <v>22</v>
      </c>
      <c r="K13" s="73"/>
      <c r="L13" s="73"/>
      <c r="M13" s="73"/>
    </row>
    <row r="14" spans="1:13">
      <c r="A14" s="39"/>
      <c r="B14" s="40"/>
      <c r="C14" s="40"/>
      <c r="D14" s="40"/>
      <c r="E14" s="40"/>
      <c r="F14" s="40"/>
      <c r="G14" s="41"/>
      <c r="H14" s="41"/>
      <c r="I14" s="42"/>
      <c r="J14" s="72"/>
      <c r="K14" s="73"/>
      <c r="L14" s="73"/>
      <c r="M14" s="73"/>
    </row>
    <row r="15" spans="1:13">
      <c r="A15" s="13" t="s">
        <v>19</v>
      </c>
      <c r="B15" s="14"/>
      <c r="C15" s="15"/>
      <c r="D15" s="15"/>
      <c r="E15" s="15"/>
      <c r="F15" s="16"/>
      <c r="G15" s="9">
        <f>SUMPRODUCT(C5:C15,E5:E15)</f>
        <v>7400</v>
      </c>
      <c r="H15" s="17"/>
      <c r="I15" s="18"/>
      <c r="J15" s="72"/>
      <c r="K15" s="73"/>
      <c r="L15" s="73"/>
      <c r="M15" s="73"/>
    </row>
    <row r="16" spans="1:13">
      <c r="A16" s="19" t="s">
        <v>14</v>
      </c>
      <c r="B16" s="20"/>
      <c r="C16" s="21"/>
      <c r="D16" s="21"/>
      <c r="E16" s="21"/>
      <c r="F16" s="22"/>
      <c r="G16" s="23"/>
      <c r="H16" s="10">
        <f>ROUNDDOWN(SUMPRODUCT(C3:C15,F3:F15),0)</f>
        <v>1000</v>
      </c>
      <c r="I16" s="24"/>
      <c r="J16" s="72"/>
      <c r="K16" s="73"/>
      <c r="L16" s="73"/>
      <c r="M16" s="73"/>
    </row>
    <row r="17" spans="1:13">
      <c r="A17" s="58"/>
      <c r="B17" s="59"/>
      <c r="C17" s="60"/>
      <c r="D17" s="60"/>
      <c r="E17" s="60"/>
      <c r="F17" s="60"/>
      <c r="G17" s="60"/>
      <c r="H17" s="60"/>
      <c r="I17" s="60"/>
      <c r="J17" s="74" t="s">
        <v>23</v>
      </c>
      <c r="K17" s="74"/>
      <c r="L17" s="74"/>
      <c r="M17" s="74"/>
    </row>
    <row r="18" spans="1:13">
      <c r="J18" s="74"/>
      <c r="K18" s="74"/>
      <c r="L18" s="74"/>
      <c r="M18" s="74"/>
    </row>
    <row r="19" spans="1:13">
      <c r="J19" s="74"/>
      <c r="K19" s="74"/>
      <c r="L19" s="74"/>
      <c r="M19" s="74"/>
    </row>
    <row r="20" spans="1:13">
      <c r="J20" s="74"/>
      <c r="K20" s="74"/>
      <c r="L20" s="74"/>
      <c r="M20" s="74"/>
    </row>
    <row r="21" spans="1:13">
      <c r="J21" s="73" t="s">
        <v>24</v>
      </c>
      <c r="K21" s="73"/>
      <c r="L21" s="73"/>
      <c r="M21" s="73"/>
    </row>
    <row r="22" spans="1:13">
      <c r="J22" s="73"/>
      <c r="K22" s="73"/>
      <c r="L22" s="73"/>
      <c r="M22" s="73"/>
    </row>
    <row r="23" spans="1:13">
      <c r="J23" s="73"/>
      <c r="K23" s="73"/>
      <c r="L23" s="73"/>
      <c r="M23" s="73"/>
    </row>
    <row r="24" spans="1:13">
      <c r="J24" s="73"/>
      <c r="K24" s="73"/>
      <c r="L24" s="73"/>
      <c r="M24" s="73"/>
    </row>
  </sheetData>
  <sheetProtection formatCells="0" formatColumns="0" formatRows="0" insertColumns="0" insertRows="0" insertHyperlinks="0" deleteColumns="0" deleteRows="0" sort="0" autoFilter="0" pivotTables="0"/>
  <mergeCells count="3">
    <mergeCell ref="J13:M16"/>
    <mergeCell ref="J17:M20"/>
    <mergeCell ref="J21:M24"/>
  </mergeCells>
  <dataValidations count="1">
    <dataValidation type="list" allowBlank="1" showInputMessage="1" showErrorMessage="1" sqref="A15">
      <formula1>"Итого на работу:,Итого на работу (с учетом скидки):"</formula1>
    </dataValidation>
  </dataValidations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headerFooter>
    <oddHeader>&amp;RСтраница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HP-1</dc:creator>
  <cp:lastModifiedBy>HP</cp:lastModifiedBy>
  <dcterms:created xsi:type="dcterms:W3CDTF">2015-07-28T14:53:49Z</dcterms:created>
  <dcterms:modified xsi:type="dcterms:W3CDTF">2015-08-06T05:51:30Z</dcterms:modified>
</cp:coreProperties>
</file>