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030815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  <c r="E4" i="1"/>
  <c r="E5" i="1"/>
  <c r="E6" i="1"/>
  <c r="E7" i="1"/>
  <c r="E8" i="1"/>
  <c r="E9" i="1"/>
  <c r="E3" i="1"/>
  <c r="I4" i="1"/>
  <c r="I5" i="1"/>
  <c r="I6" i="1"/>
  <c r="I7" i="1"/>
  <c r="I8" i="1"/>
  <c r="I9" i="1"/>
  <c r="I3" i="1"/>
  <c r="C6" i="1" l="1"/>
  <c r="C9" i="1"/>
  <c r="C5" i="1"/>
  <c r="C8" i="1"/>
  <c r="C4" i="1"/>
  <c r="C7" i="1"/>
  <c r="C3" i="1"/>
  <c r="B7" i="1" l="1"/>
  <c r="B8" i="1"/>
  <c r="B9" i="1"/>
  <c r="B3" i="1"/>
  <c r="B4" i="1"/>
  <c r="B5" i="1"/>
  <c r="B6" i="1"/>
  <c r="D14" i="1" l="1" a="1"/>
  <c r="D14" i="1" s="1"/>
  <c r="D16" i="1" a="1"/>
  <c r="D16" i="1" s="1"/>
  <c r="D18" i="1" a="1"/>
  <c r="D18" i="1" s="1"/>
  <c r="J19" i="1" a="1"/>
  <c r="J19" i="1" s="1"/>
  <c r="H19" i="1" a="1"/>
  <c r="H19" i="1" s="1"/>
  <c r="F19" i="1" a="1"/>
  <c r="F19" i="1" s="1"/>
  <c r="J18" i="1" a="1"/>
  <c r="J18" i="1" s="1"/>
  <c r="H18" i="1" a="1"/>
  <c r="H18" i="1" s="1"/>
  <c r="F18" i="1" a="1"/>
  <c r="F18" i="1" s="1"/>
  <c r="J17" i="1" a="1"/>
  <c r="J17" i="1" s="1"/>
  <c r="H17" i="1" a="1"/>
  <c r="H17" i="1" s="1"/>
  <c r="F17" i="1" a="1"/>
  <c r="F17" i="1" s="1"/>
  <c r="J16" i="1" a="1"/>
  <c r="J16" i="1" s="1"/>
  <c r="H16" i="1" a="1"/>
  <c r="H16" i="1" s="1"/>
  <c r="F16" i="1" a="1"/>
  <c r="F16" i="1" s="1"/>
  <c r="J15" i="1" a="1"/>
  <c r="J15" i="1" s="1"/>
  <c r="H15" i="1" a="1"/>
  <c r="H15" i="1" s="1"/>
  <c r="F15" i="1" a="1"/>
  <c r="F15" i="1" s="1"/>
  <c r="J14" i="1" a="1"/>
  <c r="J14" i="1" s="1"/>
  <c r="H14" i="1" a="1"/>
  <c r="H14" i="1" s="1"/>
  <c r="F14" i="1" a="1"/>
  <c r="F14" i="1" s="1"/>
  <c r="J13" i="1" a="1"/>
  <c r="J13" i="1" s="1"/>
  <c r="H13" i="1" a="1"/>
  <c r="H13" i="1" s="1"/>
  <c r="F13" i="1" a="1"/>
  <c r="F13" i="1" s="1"/>
  <c r="D13" i="1" a="1"/>
  <c r="D13" i="1" s="1"/>
  <c r="B19" i="1" a="1"/>
  <c r="B19" i="1" s="1"/>
  <c r="B18" i="1" a="1"/>
  <c r="B18" i="1" s="1"/>
  <c r="B17" i="1" a="1"/>
  <c r="B17" i="1" s="1"/>
  <c r="B16" i="1" a="1"/>
  <c r="B16" i="1" s="1"/>
  <c r="B15" i="1" a="1"/>
  <c r="B15" i="1" s="1"/>
  <c r="B14" i="1" a="1"/>
  <c r="B14" i="1" s="1"/>
  <c r="B13" i="1" a="1"/>
  <c r="B13" i="1" s="1"/>
  <c r="A16" i="1" a="1"/>
  <c r="A16" i="1" s="1"/>
  <c r="A18" i="1" a="1"/>
  <c r="A18" i="1" s="1"/>
  <c r="A14" i="1" a="1"/>
  <c r="A14" i="1" s="1"/>
  <c r="D17" i="1" a="1"/>
  <c r="D17" i="1" s="1"/>
  <c r="D19" i="1" a="1"/>
  <c r="D19" i="1" s="1"/>
  <c r="I19" i="1" a="1"/>
  <c r="I19" i="1" s="1"/>
  <c r="G19" i="1" a="1"/>
  <c r="G19" i="1" s="1"/>
  <c r="E19" i="1" a="1"/>
  <c r="E19" i="1" s="1"/>
  <c r="I18" i="1" a="1"/>
  <c r="I18" i="1" s="1"/>
  <c r="E18" i="1" a="1"/>
  <c r="E18" i="1" s="1"/>
  <c r="I17" i="1" a="1"/>
  <c r="I17" i="1" s="1"/>
  <c r="E17" i="1" a="1"/>
  <c r="E17" i="1" s="1"/>
  <c r="I16" i="1" a="1"/>
  <c r="I16" i="1" s="1"/>
  <c r="E16" i="1" a="1"/>
  <c r="E16" i="1" s="1"/>
  <c r="G15" i="1" a="1"/>
  <c r="G15" i="1" s="1"/>
  <c r="E15" i="1" a="1"/>
  <c r="E15" i="1" s="1"/>
  <c r="G14" i="1" a="1"/>
  <c r="G14" i="1" s="1"/>
  <c r="I13" i="1" a="1"/>
  <c r="I13" i="1" s="1"/>
  <c r="G13" i="1" a="1"/>
  <c r="G13" i="1" s="1"/>
  <c r="C19" i="1" a="1"/>
  <c r="C19" i="1" s="1"/>
  <c r="C17" i="1" a="1"/>
  <c r="C17" i="1" s="1"/>
  <c r="C16" i="1" a="1"/>
  <c r="C16" i="1" s="1"/>
  <c r="C14" i="1" a="1"/>
  <c r="C14" i="1" s="1"/>
  <c r="A15" i="1" a="1"/>
  <c r="A15" i="1" s="1"/>
  <c r="A19" i="1" a="1"/>
  <c r="A19" i="1" s="1"/>
  <c r="A13" i="1" a="1"/>
  <c r="A13" i="1" s="1"/>
  <c r="D15" i="1" a="1"/>
  <c r="D15" i="1" s="1"/>
  <c r="G18" i="1" a="1"/>
  <c r="G18" i="1" s="1"/>
  <c r="G17" i="1" a="1"/>
  <c r="G17" i="1" s="1"/>
  <c r="G16" i="1" a="1"/>
  <c r="G16" i="1" s="1"/>
  <c r="I15" i="1" a="1"/>
  <c r="I15" i="1" s="1"/>
  <c r="I14" i="1" a="1"/>
  <c r="I14" i="1" s="1"/>
  <c r="E14" i="1" a="1"/>
  <c r="E14" i="1" s="1"/>
  <c r="E13" i="1" a="1"/>
  <c r="E13" i="1" s="1"/>
  <c r="C18" i="1" a="1"/>
  <c r="C18" i="1" s="1"/>
  <c r="C15" i="1" a="1"/>
  <c r="C15" i="1" s="1"/>
  <c r="C13" i="1" a="1"/>
  <c r="C13" i="1" s="1"/>
  <c r="A17" i="1" a="1"/>
  <c r="A17" i="1" s="1"/>
</calcChain>
</file>

<file path=xl/comments1.xml><?xml version="1.0" encoding="utf-8"?>
<comments xmlns="http://schemas.openxmlformats.org/spreadsheetml/2006/main">
  <authors>
    <author>Буров Павел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- 100%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- 10%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 норма - 33%</t>
        </r>
        <r>
          <rPr>
            <sz val="9"/>
            <color indexed="81"/>
            <rFont val="Tahoma"/>
            <family val="2"/>
            <charset val="204"/>
          </rPr>
          <t xml:space="preserve">
Валовая маржа - это показатель насколько качественно, "дорого" Вы продаете. Это и пролдажа ТОП-ов, и оформление покупок в кредит, и продажа большого количества акссесуаров и несомненно 5 и 3 летние ЭС ))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- 100%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</t>
        </r>
        <r>
          <rPr>
            <sz val="9"/>
            <color indexed="81"/>
            <rFont val="Tahoma"/>
            <family val="2"/>
            <charset val="204"/>
          </rPr>
          <t xml:space="preserve">
норма - 10%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04"/>
          </rPr>
          <t>Буров Павел: норма - 33%</t>
        </r>
        <r>
          <rPr>
            <sz val="9"/>
            <color indexed="81"/>
            <rFont val="Tahoma"/>
            <family val="2"/>
            <charset val="204"/>
          </rPr>
          <t xml:space="preserve">
Валовая маржа - это показатель насколько качественно, "дорого" Вы продаете. Это и пролдажа ТОП-ов, и оформление покупок в кредит, и продажа большого количества акссесуаров и несомненно 5 и 3 летние ЭС ))</t>
        </r>
      </text>
    </comment>
  </commentList>
</comments>
</file>

<file path=xl/sharedStrings.xml><?xml version="1.0" encoding="utf-8"?>
<sst xmlns="http://schemas.openxmlformats.org/spreadsheetml/2006/main" count="31" uniqueCount="19">
  <si>
    <t>Магазин</t>
  </si>
  <si>
    <t>Место</t>
  </si>
  <si>
    <t>Сумма</t>
  </si>
  <si>
    <t>баллы</t>
  </si>
  <si>
    <t>Как есть</t>
  </si>
  <si>
    <t>Как нужно</t>
  </si>
  <si>
    <t>Иванов</t>
  </si>
  <si>
    <t>Петров</t>
  </si>
  <si>
    <t>Сидоров</t>
  </si>
  <si>
    <t>Андреев</t>
  </si>
  <si>
    <t>Сергеев</t>
  </si>
  <si>
    <t>Миронов</t>
  </si>
  <si>
    <t>Нефидов</t>
  </si>
  <si>
    <t>План факт</t>
  </si>
  <si>
    <t>Помидоры</t>
  </si>
  <si>
    <t>Сливы</t>
  </si>
  <si>
    <t>Красавчик!</t>
  </si>
  <si>
    <t>Казнитьнельзяпомиловать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</si>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</sst>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Cyr"/>
      <charset val="204"/>
    </font>
    <font>
      <sz val="8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/>
    </xf>
    <xf numFmtId="0" fontId="5" fillId="0" borderId="0">
      <alignment horizontal="left"/>
    </xf>
  </cellStyleXfs>
  <cellXfs count="29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10" fontId="4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3" xfId="0" applyNumberFormat="1" applyFont="1" applyFill="1" applyBorder="1" applyAlignment="1" applyProtection="1">
      <alignment horizontal="center" vertical="center" wrapText="1"/>
      <protection hidden="1"/>
    </xf>
    <xf numFmtId="10" fontId="4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10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10" fontId="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6" borderId="7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</cellXfs>
  <cellStyles count="3">
    <cellStyle name="Обычный" xfId="0" builtinId="0"/>
    <cellStyle name="Обычный 2" xfId="2"/>
    <cellStyle name="Обычный 4" xfId="1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7" sqref="C27"/>
    </sheetView>
  </sheetViews>
  <sheetFormatPr defaultRowHeight="15" x14ac:dyDescent="0.25"/>
  <cols>
    <col min="1" max="1" width="15.140625" customWidth="1"/>
    <col min="4" max="4" width="15" customWidth="1"/>
    <col min="5" max="5" width="10.28515625" bestFit="1" customWidth="1"/>
    <col min="6" max="6" width="17.28515625" customWidth="1"/>
    <col min="8" max="8" width="19.42578125" customWidth="1"/>
    <col min="10" max="10" width="29.5703125" customWidth="1"/>
  </cols>
  <sheetData>
    <row r="1" spans="1:10" ht="15.75" thickBot="1" x14ac:dyDescent="0.3">
      <c r="A1" s="22" t="s">
        <v>4</v>
      </c>
      <c r="B1" s="22"/>
      <c r="C1" s="22"/>
      <c r="D1" s="22"/>
      <c r="E1" s="22"/>
      <c r="F1" s="22"/>
      <c r="G1" s="22"/>
      <c r="H1" s="22"/>
      <c r="I1" s="22"/>
    </row>
    <row r="2" spans="1:10" ht="15.75" customHeight="1" thickBot="1" x14ac:dyDescent="0.3">
      <c r="A2" s="21" t="s">
        <v>0</v>
      </c>
      <c r="B2" s="1" t="s">
        <v>1</v>
      </c>
      <c r="C2" s="2" t="s">
        <v>2</v>
      </c>
      <c r="D2" s="3" t="s">
        <v>13</v>
      </c>
      <c r="E2" s="3" t="s">
        <v>3</v>
      </c>
      <c r="F2" s="4" t="s">
        <v>14</v>
      </c>
      <c r="G2" s="4" t="s">
        <v>3</v>
      </c>
      <c r="H2" s="5" t="s">
        <v>15</v>
      </c>
      <c r="I2" s="6" t="s">
        <v>3</v>
      </c>
      <c r="J2" s="20" t="s">
        <v>18</v>
      </c>
    </row>
    <row r="3" spans="1:10" ht="15" customHeight="1" x14ac:dyDescent="0.25">
      <c r="A3" s="28" t="s">
        <v>6</v>
      </c>
      <c r="B3" s="16">
        <f>RANK($C$3:$C$9,$C$3:$C$9,0)</f>
        <v>6</v>
      </c>
      <c r="C3" s="17">
        <f>E3+G3+I3</f>
        <v>6</v>
      </c>
      <c r="D3" s="7">
        <v>0.82720000000000005</v>
      </c>
      <c r="E3" s="8">
        <f>RANK($D$3:$D$9,$D$3:$D$9,1)</f>
        <v>1</v>
      </c>
      <c r="F3" s="9">
        <v>0.10100000000000001</v>
      </c>
      <c r="G3" s="10">
        <f>RANK($F$3:$F$9,$F$3:$F$9,1)</f>
        <v>2</v>
      </c>
      <c r="H3" s="11">
        <v>0.22900000000000001</v>
      </c>
      <c r="I3" s="12">
        <f>RANK($H$3:$H$9,$H$3:$H$9,1)</f>
        <v>3</v>
      </c>
      <c r="J3" s="19"/>
    </row>
    <row r="4" spans="1:10" ht="15" customHeight="1" x14ac:dyDescent="0.25">
      <c r="A4" s="25" t="s">
        <v>7</v>
      </c>
      <c r="B4" s="16">
        <f t="shared" ref="B4:B9" si="0">RANK($C$3:$C$9,$C$3:$C$9,0)</f>
        <v>2</v>
      </c>
      <c r="C4" s="17">
        <f t="shared" ref="C4:C9" si="1">E4+G4+I4</f>
        <v>17</v>
      </c>
      <c r="D4" s="13">
        <v>1.1812</v>
      </c>
      <c r="E4" s="8">
        <f t="shared" ref="E4:E9" si="2">RANK($D$3:$D$9,$D$3:$D$9,1)</f>
        <v>5</v>
      </c>
      <c r="F4" s="14">
        <v>0.1401</v>
      </c>
      <c r="G4" s="10">
        <f t="shared" ref="G4:G9" si="3">RANK($F$3:$F$9,$F$3:$F$9,1)</f>
        <v>7</v>
      </c>
      <c r="H4" s="15">
        <v>0.25850000000000001</v>
      </c>
      <c r="I4" s="12">
        <f t="shared" ref="I4:I9" si="4">RANK($H$3:$H$9,$H$3:$H$9,1)</f>
        <v>5</v>
      </c>
      <c r="J4" s="18"/>
    </row>
    <row r="5" spans="1:10" ht="15" customHeight="1" x14ac:dyDescent="0.25">
      <c r="A5" s="25" t="s">
        <v>8</v>
      </c>
      <c r="B5" s="16">
        <f t="shared" si="0"/>
        <v>1</v>
      </c>
      <c r="C5" s="17">
        <f t="shared" si="1"/>
        <v>18</v>
      </c>
      <c r="D5" s="13">
        <v>1.4</v>
      </c>
      <c r="E5" s="8">
        <f t="shared" si="2"/>
        <v>7</v>
      </c>
      <c r="F5" s="14">
        <v>0.1171</v>
      </c>
      <c r="G5" s="10">
        <f t="shared" si="3"/>
        <v>4</v>
      </c>
      <c r="H5" s="15">
        <v>0.28689999999999999</v>
      </c>
      <c r="I5" s="12">
        <f t="shared" si="4"/>
        <v>7</v>
      </c>
      <c r="J5" s="18" t="s">
        <v>16</v>
      </c>
    </row>
    <row r="6" spans="1:10" ht="15" customHeight="1" x14ac:dyDescent="0.25">
      <c r="A6" s="25" t="s">
        <v>9</v>
      </c>
      <c r="B6" s="16">
        <f t="shared" si="0"/>
        <v>3</v>
      </c>
      <c r="C6" s="17">
        <f t="shared" si="1"/>
        <v>15</v>
      </c>
      <c r="D6" s="13">
        <v>1.3279000000000001</v>
      </c>
      <c r="E6" s="8">
        <f t="shared" si="2"/>
        <v>6</v>
      </c>
      <c r="F6" s="14">
        <v>0.106</v>
      </c>
      <c r="G6" s="10">
        <f t="shared" si="3"/>
        <v>3</v>
      </c>
      <c r="H6" s="15">
        <v>0.2868</v>
      </c>
      <c r="I6" s="12">
        <f t="shared" si="4"/>
        <v>6</v>
      </c>
      <c r="J6" s="18"/>
    </row>
    <row r="7" spans="1:10" ht="15" customHeight="1" x14ac:dyDescent="0.25">
      <c r="A7" s="25" t="s">
        <v>10</v>
      </c>
      <c r="B7" s="16">
        <f t="shared" si="0"/>
        <v>4</v>
      </c>
      <c r="C7" s="17">
        <f t="shared" si="1"/>
        <v>14</v>
      </c>
      <c r="D7" s="13">
        <v>1.1242000000000001</v>
      </c>
      <c r="E7" s="8">
        <f t="shared" si="2"/>
        <v>4</v>
      </c>
      <c r="F7" s="14">
        <v>0.13689999999999999</v>
      </c>
      <c r="G7" s="10">
        <f t="shared" si="3"/>
        <v>6</v>
      </c>
      <c r="H7" s="15">
        <v>0.254</v>
      </c>
      <c r="I7" s="12">
        <f t="shared" si="4"/>
        <v>4</v>
      </c>
      <c r="J7" s="18"/>
    </row>
    <row r="8" spans="1:10" ht="15" customHeight="1" x14ac:dyDescent="0.25">
      <c r="A8" s="25" t="s">
        <v>11</v>
      </c>
      <c r="B8" s="16">
        <f t="shared" si="0"/>
        <v>5</v>
      </c>
      <c r="C8" s="17">
        <f t="shared" si="1"/>
        <v>9</v>
      </c>
      <c r="D8" s="13">
        <v>0.91990000000000005</v>
      </c>
      <c r="E8" s="8">
        <f t="shared" si="2"/>
        <v>2</v>
      </c>
      <c r="F8" s="14">
        <v>0.1181</v>
      </c>
      <c r="G8" s="10">
        <f t="shared" si="3"/>
        <v>5</v>
      </c>
      <c r="H8" s="15">
        <v>0.22009999999999999</v>
      </c>
      <c r="I8" s="12">
        <f t="shared" si="4"/>
        <v>2</v>
      </c>
      <c r="J8" s="18"/>
    </row>
    <row r="9" spans="1:10" ht="15" customHeight="1" x14ac:dyDescent="0.25">
      <c r="A9" s="25" t="s">
        <v>12</v>
      </c>
      <c r="B9" s="16">
        <f t="shared" si="0"/>
        <v>7</v>
      </c>
      <c r="C9" s="17">
        <f t="shared" si="1"/>
        <v>5</v>
      </c>
      <c r="D9" s="13">
        <v>1.0401</v>
      </c>
      <c r="E9" s="8">
        <f t="shared" si="2"/>
        <v>3</v>
      </c>
      <c r="F9" s="14">
        <v>0.10050000000000001</v>
      </c>
      <c r="G9" s="10">
        <f t="shared" si="3"/>
        <v>1</v>
      </c>
      <c r="H9" s="15">
        <v>0.219</v>
      </c>
      <c r="I9" s="12">
        <f t="shared" si="4"/>
        <v>1</v>
      </c>
      <c r="J9" s="18" t="s">
        <v>17</v>
      </c>
    </row>
    <row r="11" spans="1:10" ht="15.75" thickBot="1" x14ac:dyDescent="0.3">
      <c r="A11" s="22" t="s">
        <v>5</v>
      </c>
      <c r="B11" s="22"/>
      <c r="C11" s="22"/>
      <c r="D11" s="22"/>
      <c r="E11" s="22"/>
      <c r="F11" s="22"/>
      <c r="G11" s="22"/>
      <c r="H11" s="22"/>
      <c r="I11" s="22"/>
    </row>
    <row r="12" spans="1:10" ht="15.75" customHeight="1" thickBot="1" x14ac:dyDescent="0.3">
      <c r="A12" s="23" t="s">
        <v>0</v>
      </c>
      <c r="B12" s="1" t="s">
        <v>1</v>
      </c>
      <c r="C12" s="2" t="s">
        <v>2</v>
      </c>
      <c r="D12" s="3" t="s">
        <v>13</v>
      </c>
      <c r="E12" s="3" t="s">
        <v>3</v>
      </c>
      <c r="F12" s="4" t="s">
        <v>14</v>
      </c>
      <c r="G12" s="4" t="s">
        <v>3</v>
      </c>
      <c r="H12" s="5" t="s">
        <v>15</v>
      </c>
      <c r="I12" s="6" t="s">
        <v>3</v>
      </c>
      <c r="J12" s="20" t="s">
        <v>18</v>
      </c>
    </row>
    <row r="13" spans="1:10" ht="15" customHeight="1" thickBot="1" x14ac:dyDescent="0.3">
      <c r="A13" s="24" t="str">
        <f t="array" ref="A13">INDEX(A$3:A$9,MATCH(SMALL($B$3:$B$9-1/ROW($B$3:$B$9),ROW(A1)),$B$3:$B$9-1/ROW($B$3:$B$9),0))</f>
        <v>Сидоров</v>
      </c>
      <c r="B13" s="28">
        <f t="array" ref="B13">INDEX(B$3:B$9,MATCH(SMALL($B$3:$B$9-1/ROW($B$3:$B$9),ROW(B1)),$B$3:$B$9-1/ROW($B$3:$B$9),0))</f>
        <v>1</v>
      </c>
      <c r="C13" s="28">
        <f t="array" ref="C13">INDEX(C$3:C$9,MATCH(SMALL($B$3:$B$9-1/ROW($B$3:$B$9),ROW(C1)),$B$3:$B$9-1/ROW($B$3:$B$9),0))</f>
        <v>18</v>
      </c>
      <c r="D13" s="7">
        <f t="array" ref="D13">INDEX(D$3:D$9,MATCH(SMALL($B$3:$B$9-1/ROW($B$3:$B$9),ROW(D1)),$B$3:$B$9-1/ROW($B$3:$B$9),0))</f>
        <v>1.4</v>
      </c>
      <c r="E13" s="7">
        <f t="array" ref="E13">INDEX(E$3:E$9,MATCH(SMALL($B$3:$B$9-1/ROW($B$3:$B$9),ROW(E1)),$B$3:$B$9-1/ROW($B$3:$B$9),0))</f>
        <v>7</v>
      </c>
      <c r="F13" s="9">
        <f t="array" ref="F13">INDEX(F$3:F$9,MATCH(SMALL($B$3:$B$9-1/ROW($B$3:$B$9),ROW(F1)),$B$3:$B$9-1/ROW($B$3:$B$9),0))</f>
        <v>0.1171</v>
      </c>
      <c r="G13" s="10">
        <f t="array" ref="G13">INDEX(G$3:G$9,MATCH(SMALL($B$3:$B$9-1/ROW($B$3:$B$9),ROW(G1)),$B$3:$B$9-1/ROW($B$3:$B$9),0))</f>
        <v>4</v>
      </c>
      <c r="H13" s="11">
        <f t="array" ref="H13">INDEX(H$3:H$9,MATCH(SMALL($B$3:$B$9-1/ROW($B$3:$B$9),ROW(H1)),$B$3:$B$9-1/ROW($B$3:$B$9),0))</f>
        <v>0.28689999999999999</v>
      </c>
      <c r="I13" s="12">
        <f t="array" ref="I13">INDEX(I$3:I$9,MATCH(SMALL($B$3:$B$9-1/ROW($B$3:$B$9),ROW(I1)),$B$3:$B$9-1/ROW($B$3:$B$9),0))</f>
        <v>7</v>
      </c>
      <c r="J13" s="28" t="str">
        <f t="array" ref="J13">INDEX(J$3:J$9,MATCH(SMALL($B$3:$B$9-1/ROW($B$3:$B$9),ROW(J1)),$B$3:$B$9-1/ROW($B$3:$B$9),0))</f>
        <v>Красавчик!</v>
      </c>
    </row>
    <row r="14" spans="1:10" ht="15" customHeight="1" thickBot="1" x14ac:dyDescent="0.3">
      <c r="A14" s="26" t="str">
        <f t="array" ref="A14">INDEX(A$3:A$9,MATCH(SMALL($B$3:$B$9-1/ROW($B$3:$B$9),ROW(A2)),$B$3:$B$9-1/ROW($B$3:$B$9),0))</f>
        <v>Петров</v>
      </c>
      <c r="B14" s="28">
        <f t="array" ref="B14">INDEX(B$3:B$9,MATCH(SMALL($B$3:$B$9-1/ROW($B$3:$B$9),ROW(B2)),$B$3:$B$9-1/ROW($B$3:$B$9),0))</f>
        <v>2</v>
      </c>
      <c r="C14" s="28">
        <f t="array" ref="C14">INDEX(C$3:C$9,MATCH(SMALL($B$3:$B$9-1/ROW($B$3:$B$9),ROW(C2)),$B$3:$B$9-1/ROW($B$3:$B$9),0))</f>
        <v>17</v>
      </c>
      <c r="D14" s="7">
        <f t="array" ref="D14">INDEX(D$3:D$9,MATCH(SMALL($B$3:$B$9-1/ROW($B$3:$B$9),ROW(D2)),$B$3:$B$9-1/ROW($B$3:$B$9),0))</f>
        <v>1.1812</v>
      </c>
      <c r="E14" s="7">
        <f t="array" ref="E14">INDEX(E$3:E$9,MATCH(SMALL($B$3:$B$9-1/ROW($B$3:$B$9),ROW(E2)),$B$3:$B$9-1/ROW($B$3:$B$9),0))</f>
        <v>5</v>
      </c>
      <c r="F14" s="14">
        <f t="array" ref="F14">INDEX(F$3:F$9,MATCH(SMALL($B$3:$B$9-1/ROW($B$3:$B$9),ROW(F2)),$B$3:$B$9-1/ROW($B$3:$B$9),0))</f>
        <v>0.1401</v>
      </c>
      <c r="G14" s="10">
        <f t="array" ref="G14">INDEX(G$3:G$9,MATCH(SMALL($B$3:$B$9-1/ROW($B$3:$B$9),ROW(G2)),$B$3:$B$9-1/ROW($B$3:$B$9),0))</f>
        <v>7</v>
      </c>
      <c r="H14" s="15">
        <f t="array" ref="H14">INDEX(H$3:H$9,MATCH(SMALL($B$3:$B$9-1/ROW($B$3:$B$9),ROW(H2)),$B$3:$B$9-1/ROW($B$3:$B$9),0))</f>
        <v>0.25850000000000001</v>
      </c>
      <c r="I14" s="12">
        <f t="array" ref="I14">INDEX(I$3:I$9,MATCH(SMALL($B$3:$B$9-1/ROW($B$3:$B$9),ROW(I2)),$B$3:$B$9-1/ROW($B$3:$B$9),0))</f>
        <v>5</v>
      </c>
      <c r="J14" s="28">
        <f t="array" ref="J14">INDEX(J$3:J$9,MATCH(SMALL($B$3:$B$9-1/ROW($B$3:$B$9),ROW(J2)),$B$3:$B$9-1/ROW($B$3:$B$9),0))</f>
        <v>0</v>
      </c>
    </row>
    <row r="15" spans="1:10" ht="15" customHeight="1" thickBot="1" x14ac:dyDescent="0.3">
      <c r="A15" s="26" t="str">
        <f t="array" ref="A15">INDEX(A$3:A$9,MATCH(SMALL($B$3:$B$9-1/ROW($B$3:$B$9),ROW(A3)),$B$3:$B$9-1/ROW($B$3:$B$9),0))</f>
        <v>Андреев</v>
      </c>
      <c r="B15" s="28">
        <f t="array" ref="B15">INDEX(B$3:B$9,MATCH(SMALL($B$3:$B$9-1/ROW($B$3:$B$9),ROW(B3)),$B$3:$B$9-1/ROW($B$3:$B$9),0))</f>
        <v>3</v>
      </c>
      <c r="C15" s="28">
        <f t="array" ref="C15">INDEX(C$3:C$9,MATCH(SMALL($B$3:$B$9-1/ROW($B$3:$B$9),ROW(C3)),$B$3:$B$9-1/ROW($B$3:$B$9),0))</f>
        <v>15</v>
      </c>
      <c r="D15" s="7">
        <f t="array" ref="D15">INDEX(D$3:D$9,MATCH(SMALL($B$3:$B$9-1/ROW($B$3:$B$9),ROW(D3)),$B$3:$B$9-1/ROW($B$3:$B$9),0))</f>
        <v>1.3279000000000001</v>
      </c>
      <c r="E15" s="7">
        <f t="array" ref="E15">INDEX(E$3:E$9,MATCH(SMALL($B$3:$B$9-1/ROW($B$3:$B$9),ROW(E3)),$B$3:$B$9-1/ROW($B$3:$B$9),0))</f>
        <v>6</v>
      </c>
      <c r="F15" s="14">
        <f t="array" ref="F15">INDEX(F$3:F$9,MATCH(SMALL($B$3:$B$9-1/ROW($B$3:$B$9),ROW(F3)),$B$3:$B$9-1/ROW($B$3:$B$9),0))</f>
        <v>0.106</v>
      </c>
      <c r="G15" s="10">
        <f t="array" ref="G15">INDEX(G$3:G$9,MATCH(SMALL($B$3:$B$9-1/ROW($B$3:$B$9),ROW(G3)),$B$3:$B$9-1/ROW($B$3:$B$9),0))</f>
        <v>3</v>
      </c>
      <c r="H15" s="15">
        <f t="array" ref="H15">INDEX(H$3:H$9,MATCH(SMALL($B$3:$B$9-1/ROW($B$3:$B$9),ROW(H3)),$B$3:$B$9-1/ROW($B$3:$B$9),0))</f>
        <v>0.2868</v>
      </c>
      <c r="I15" s="12">
        <f t="array" ref="I15">INDEX(I$3:I$9,MATCH(SMALL($B$3:$B$9-1/ROW($B$3:$B$9),ROW(I3)),$B$3:$B$9-1/ROW($B$3:$B$9),0))</f>
        <v>6</v>
      </c>
      <c r="J15" s="28">
        <f t="array" ref="J15">INDEX(J$3:J$9,MATCH(SMALL($B$3:$B$9-1/ROW($B$3:$B$9),ROW(J3)),$B$3:$B$9-1/ROW($B$3:$B$9),0))</f>
        <v>0</v>
      </c>
    </row>
    <row r="16" spans="1:10" ht="15" customHeight="1" thickBot="1" x14ac:dyDescent="0.3">
      <c r="A16" s="26" t="str">
        <f t="array" ref="A16">INDEX(A$3:A$9,MATCH(SMALL($B$3:$B$9-1/ROW($B$3:$B$9),ROW(A4)),$B$3:$B$9-1/ROW($B$3:$B$9),0))</f>
        <v>Сергеев</v>
      </c>
      <c r="B16" s="28">
        <f t="array" ref="B16">INDEX(B$3:B$9,MATCH(SMALL($B$3:$B$9-1/ROW($B$3:$B$9),ROW(B4)),$B$3:$B$9-1/ROW($B$3:$B$9),0))</f>
        <v>4</v>
      </c>
      <c r="C16" s="28">
        <f t="array" ref="C16">INDEX(C$3:C$9,MATCH(SMALL($B$3:$B$9-1/ROW($B$3:$B$9),ROW(C4)),$B$3:$B$9-1/ROW($B$3:$B$9),0))</f>
        <v>14</v>
      </c>
      <c r="D16" s="7">
        <f t="array" ref="D16">INDEX(D$3:D$9,MATCH(SMALL($B$3:$B$9-1/ROW($B$3:$B$9),ROW(D4)),$B$3:$B$9-1/ROW($B$3:$B$9),0))</f>
        <v>1.1242000000000001</v>
      </c>
      <c r="E16" s="7">
        <f t="array" ref="E16">INDEX(E$3:E$9,MATCH(SMALL($B$3:$B$9-1/ROW($B$3:$B$9),ROW(E4)),$B$3:$B$9-1/ROW($B$3:$B$9),0))</f>
        <v>4</v>
      </c>
      <c r="F16" s="14">
        <f t="array" ref="F16">INDEX(F$3:F$9,MATCH(SMALL($B$3:$B$9-1/ROW($B$3:$B$9),ROW(F4)),$B$3:$B$9-1/ROW($B$3:$B$9),0))</f>
        <v>0.13689999999999999</v>
      </c>
      <c r="G16" s="10">
        <f t="array" ref="G16">INDEX(G$3:G$9,MATCH(SMALL($B$3:$B$9-1/ROW($B$3:$B$9),ROW(G4)),$B$3:$B$9-1/ROW($B$3:$B$9),0))</f>
        <v>6</v>
      </c>
      <c r="H16" s="15">
        <f t="array" ref="H16">INDEX(H$3:H$9,MATCH(SMALL($B$3:$B$9-1/ROW($B$3:$B$9),ROW(H4)),$B$3:$B$9-1/ROW($B$3:$B$9),0))</f>
        <v>0.254</v>
      </c>
      <c r="I16" s="12">
        <f t="array" ref="I16">INDEX(I$3:I$9,MATCH(SMALL($B$3:$B$9-1/ROW($B$3:$B$9),ROW(I4)),$B$3:$B$9-1/ROW($B$3:$B$9),0))</f>
        <v>4</v>
      </c>
      <c r="J16" s="28">
        <f t="array" ref="J16">INDEX(J$3:J$9,MATCH(SMALL($B$3:$B$9-1/ROW($B$3:$B$9),ROW(J4)),$B$3:$B$9-1/ROW($B$3:$B$9),0))</f>
        <v>0</v>
      </c>
    </row>
    <row r="17" spans="1:10" ht="15" customHeight="1" thickBot="1" x14ac:dyDescent="0.3">
      <c r="A17" s="26" t="str">
        <f t="array" ref="A17">INDEX(A$3:A$9,MATCH(SMALL($B$3:$B$9-1/ROW($B$3:$B$9),ROW(A5)),$B$3:$B$9-1/ROW($B$3:$B$9),0))</f>
        <v>Миронов</v>
      </c>
      <c r="B17" s="28">
        <f t="array" ref="B17">INDEX(B$3:B$9,MATCH(SMALL($B$3:$B$9-1/ROW($B$3:$B$9),ROW(B5)),$B$3:$B$9-1/ROW($B$3:$B$9),0))</f>
        <v>5</v>
      </c>
      <c r="C17" s="28">
        <f t="array" ref="C17">INDEX(C$3:C$9,MATCH(SMALL($B$3:$B$9-1/ROW($B$3:$B$9),ROW(C5)),$B$3:$B$9-1/ROW($B$3:$B$9),0))</f>
        <v>9</v>
      </c>
      <c r="D17" s="7">
        <f t="array" ref="D17">INDEX(D$3:D$9,MATCH(SMALL($B$3:$B$9-1/ROW($B$3:$B$9),ROW(D5)),$B$3:$B$9-1/ROW($B$3:$B$9),0))</f>
        <v>0.91990000000000005</v>
      </c>
      <c r="E17" s="7">
        <f t="array" ref="E17">INDEX(E$3:E$9,MATCH(SMALL($B$3:$B$9-1/ROW($B$3:$B$9),ROW(E5)),$B$3:$B$9-1/ROW($B$3:$B$9),0))</f>
        <v>2</v>
      </c>
      <c r="F17" s="14">
        <f t="array" ref="F17">INDEX(F$3:F$9,MATCH(SMALL($B$3:$B$9-1/ROW($B$3:$B$9),ROW(F5)),$B$3:$B$9-1/ROW($B$3:$B$9),0))</f>
        <v>0.1181</v>
      </c>
      <c r="G17" s="10">
        <f t="array" ref="G17">INDEX(G$3:G$9,MATCH(SMALL($B$3:$B$9-1/ROW($B$3:$B$9),ROW(G5)),$B$3:$B$9-1/ROW($B$3:$B$9),0))</f>
        <v>5</v>
      </c>
      <c r="H17" s="15">
        <f t="array" ref="H17">INDEX(H$3:H$9,MATCH(SMALL($B$3:$B$9-1/ROW($B$3:$B$9),ROW(H5)),$B$3:$B$9-1/ROW($B$3:$B$9),0))</f>
        <v>0.22009999999999999</v>
      </c>
      <c r="I17" s="12">
        <f t="array" ref="I17">INDEX(I$3:I$9,MATCH(SMALL($B$3:$B$9-1/ROW($B$3:$B$9),ROW(I5)),$B$3:$B$9-1/ROW($B$3:$B$9),0))</f>
        <v>2</v>
      </c>
      <c r="J17" s="28">
        <f t="array" ref="J17">INDEX(J$3:J$9,MATCH(SMALL($B$3:$B$9-1/ROW($B$3:$B$9),ROW(J5)),$B$3:$B$9-1/ROW($B$3:$B$9),0))</f>
        <v>0</v>
      </c>
    </row>
    <row r="18" spans="1:10" ht="15" customHeight="1" thickBot="1" x14ac:dyDescent="0.3">
      <c r="A18" s="26" t="str">
        <f t="array" ref="A18">INDEX(A$3:A$9,MATCH(SMALL($B$3:$B$9-1/ROW($B$3:$B$9),ROW(A6)),$B$3:$B$9-1/ROW($B$3:$B$9),0))</f>
        <v>Иванов</v>
      </c>
      <c r="B18" s="28">
        <f t="array" ref="B18">INDEX(B$3:B$9,MATCH(SMALL($B$3:$B$9-1/ROW($B$3:$B$9),ROW(B6)),$B$3:$B$9-1/ROW($B$3:$B$9),0))</f>
        <v>6</v>
      </c>
      <c r="C18" s="28">
        <f t="array" ref="C18">INDEX(C$3:C$9,MATCH(SMALL($B$3:$B$9-1/ROW($B$3:$B$9),ROW(C6)),$B$3:$B$9-1/ROW($B$3:$B$9),0))</f>
        <v>6</v>
      </c>
      <c r="D18" s="7">
        <f t="array" ref="D18">INDEX(D$3:D$9,MATCH(SMALL($B$3:$B$9-1/ROW($B$3:$B$9),ROW(D6)),$B$3:$B$9-1/ROW($B$3:$B$9),0))</f>
        <v>0.82720000000000005</v>
      </c>
      <c r="E18" s="7">
        <f t="array" ref="E18">INDEX(E$3:E$9,MATCH(SMALL($B$3:$B$9-1/ROW($B$3:$B$9),ROW(E6)),$B$3:$B$9-1/ROW($B$3:$B$9),0))</f>
        <v>1</v>
      </c>
      <c r="F18" s="14">
        <f t="array" ref="F18">INDEX(F$3:F$9,MATCH(SMALL($B$3:$B$9-1/ROW($B$3:$B$9),ROW(F6)),$B$3:$B$9-1/ROW($B$3:$B$9),0))</f>
        <v>0.10100000000000001</v>
      </c>
      <c r="G18" s="10">
        <f t="array" ref="G18">INDEX(G$3:G$9,MATCH(SMALL($B$3:$B$9-1/ROW($B$3:$B$9),ROW(G6)),$B$3:$B$9-1/ROW($B$3:$B$9),0))</f>
        <v>2</v>
      </c>
      <c r="H18" s="15">
        <f t="array" ref="H18">INDEX(H$3:H$9,MATCH(SMALL($B$3:$B$9-1/ROW($B$3:$B$9),ROW(H6)),$B$3:$B$9-1/ROW($B$3:$B$9),0))</f>
        <v>0.22900000000000001</v>
      </c>
      <c r="I18" s="12">
        <f t="array" ref="I18">INDEX(I$3:I$9,MATCH(SMALL($B$3:$B$9-1/ROW($B$3:$B$9),ROW(I6)),$B$3:$B$9-1/ROW($B$3:$B$9),0))</f>
        <v>3</v>
      </c>
      <c r="J18" s="28">
        <f t="array" ref="J18">INDEX(J$3:J$9,MATCH(SMALL($B$3:$B$9-1/ROW($B$3:$B$9),ROW(J6)),$B$3:$B$9-1/ROW($B$3:$B$9),0))</f>
        <v>0</v>
      </c>
    </row>
    <row r="19" spans="1:10" ht="15" customHeight="1" x14ac:dyDescent="0.25">
      <c r="A19" s="27" t="str">
        <f t="array" ref="A19">INDEX(A$3:A$9,MATCH(SMALL($B$3:$B$9-1/ROW($B$3:$B$9),ROW(A7)),$B$3:$B$9-1/ROW($B$3:$B$9),0))</f>
        <v>Нефидов</v>
      </c>
      <c r="B19" s="28">
        <f t="array" ref="B19">INDEX(B$3:B$9,MATCH(SMALL($B$3:$B$9-1/ROW($B$3:$B$9),ROW(B7)),$B$3:$B$9-1/ROW($B$3:$B$9),0))</f>
        <v>7</v>
      </c>
      <c r="C19" s="28">
        <f t="array" ref="C19">INDEX(C$3:C$9,MATCH(SMALL($B$3:$B$9-1/ROW($B$3:$B$9),ROW(C7)),$B$3:$B$9-1/ROW($B$3:$B$9),0))</f>
        <v>5</v>
      </c>
      <c r="D19" s="7">
        <f t="array" ref="D19">INDEX(D$3:D$9,MATCH(SMALL($B$3:$B$9-1/ROW($B$3:$B$9),ROW(D7)),$B$3:$B$9-1/ROW($B$3:$B$9),0))</f>
        <v>1.0401</v>
      </c>
      <c r="E19" s="7">
        <f t="array" ref="E19">INDEX(E$3:E$9,MATCH(SMALL($B$3:$B$9-1/ROW($B$3:$B$9),ROW(E7)),$B$3:$B$9-1/ROW($B$3:$B$9),0))</f>
        <v>3</v>
      </c>
      <c r="F19" s="14">
        <f t="array" ref="F19">INDEX(F$3:F$9,MATCH(SMALL($B$3:$B$9-1/ROW($B$3:$B$9),ROW(F7)),$B$3:$B$9-1/ROW($B$3:$B$9),0))</f>
        <v>0.10050000000000001</v>
      </c>
      <c r="G19" s="10">
        <f t="array" ref="G19">INDEX(G$3:G$9,MATCH(SMALL($B$3:$B$9-1/ROW($B$3:$B$9),ROW(G7)),$B$3:$B$9-1/ROW($B$3:$B$9),0))</f>
        <v>1</v>
      </c>
      <c r="H19" s="15">
        <f t="array" ref="H19">INDEX(H$3:H$9,MATCH(SMALL($B$3:$B$9-1/ROW($B$3:$B$9),ROW(H7)),$B$3:$B$9-1/ROW($B$3:$B$9),0))</f>
        <v>0.219</v>
      </c>
      <c r="I19" s="12">
        <f t="array" ref="I19">INDEX(I$3:I$9,MATCH(SMALL($B$3:$B$9-1/ROW($B$3:$B$9),ROW(I7)),$B$3:$B$9-1/ROW($B$3:$B$9),0))</f>
        <v>1</v>
      </c>
      <c r="J19" s="28" t="str">
        <f t="array" ref="J19">INDEX(J$3:J$9,MATCH(SMALL($B$3:$B$9-1/ROW($B$3:$B$9),ROW(J7)),$B$3:$B$9-1/ROW($B$3:$B$9),0))</f>
        <v>Казнитьнельзяпомиловать</v>
      </c>
    </row>
  </sheetData>
  <mergeCells count="2">
    <mergeCell ref="A1:I1"/>
    <mergeCell ref="A11:I11"/>
  </mergeCells>
  <conditionalFormatting sqref="D3:I3 D4:D7 F4:F7 E4:E9 G4:I9">
    <cfRule type="cellIs" dxfId="9" priority="32" stopIfTrue="1" operator="equal">
      <formula>"вакант"</formula>
    </cfRule>
  </conditionalFormatting>
  <conditionalFormatting sqref="D8:D9 F8:F9">
    <cfRule type="cellIs" dxfId="8" priority="31" stopIfTrue="1" operator="equal">
      <formula>"вакант"</formula>
    </cfRule>
  </conditionalFormatting>
  <conditionalFormatting sqref="G13:G19">
    <cfRule type="cellIs" dxfId="7" priority="2" stopIfTrue="1" operator="equal">
      <formula>"вакант"</formula>
    </cfRule>
  </conditionalFormatting>
  <conditionalFormatting sqref="H13:I19">
    <cfRule type="cellIs" dxfId="6" priority="1" stopIfTrue="1" operator="equal">
      <formula>"вакант"</formula>
    </cfRule>
  </conditionalFormatting>
  <conditionalFormatting sqref="D13:D19">
    <cfRule type="cellIs" dxfId="5" priority="6" stopIfTrue="1" operator="equal">
      <formula>"вакант"</formula>
    </cfRule>
  </conditionalFormatting>
  <conditionalFormatting sqref="E13:E19">
    <cfRule type="cellIs" dxfId="4" priority="5" stopIfTrue="1" operator="equal">
      <formula>"вакант"</formula>
    </cfRule>
  </conditionalFormatting>
  <conditionalFormatting sqref="F13:F17">
    <cfRule type="cellIs" dxfId="3" priority="4" stopIfTrue="1" operator="equal">
      <formula>"вакант"</formula>
    </cfRule>
  </conditionalFormatting>
  <conditionalFormatting sqref="F18:F19">
    <cfRule type="cellIs" dxfId="2" priority="3" stopIfTrue="1" operator="equal">
      <formula>"вакант"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030815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Буров Павел</dc:creator>
  <cp:lastModifiedBy>Михаил</cp:lastModifiedBy>
  <dcterms:created xsi:type="dcterms:W3CDTF">2014-02-17T10:56:48Z</dcterms:created>
  <dcterms:modified xsi:type="dcterms:W3CDTF">2015-08-03T12:55:15Z</dcterms:modified>
</cp:coreProperties>
</file>