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50" windowWidth="14355" windowHeight="4620"/>
  </bookViews>
  <sheets>
    <sheet name="БП" sheetId="1" r:id="rId1"/>
    <sheet name="статус заказа" sheetId="6" state="veryHidden" r:id="rId2"/>
    <sheet name="Бланк заказа" sheetId="4" r:id="rId3"/>
  </sheets>
  <externalReferences>
    <externalReference r:id="rId4"/>
  </externalReferences>
  <definedNames>
    <definedName name="_43_Продукция">#REF!</definedName>
    <definedName name="справочник">[1]Лист2!$C$1:$C$58</definedName>
    <definedName name="статус_процесса">'статус заказа'!$A$1:$A$4</definedName>
  </definedNames>
  <calcPr calcId="145621"/>
</workbook>
</file>

<file path=xl/calcChain.xml><?xml version="1.0" encoding="utf-8"?>
<calcChain xmlns="http://schemas.openxmlformats.org/spreadsheetml/2006/main">
  <c r="E2" i="1" l="1"/>
  <c r="E1" i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<sst xmlns="http://schemas.openxmlformats.org/spreadsheetml/2006/main" count="54" uniqueCount="28">
  <si>
    <t>№</t>
  </si>
  <si>
    <t>Название шага</t>
  </si>
  <si>
    <t>Исполнитель</t>
  </si>
  <si>
    <t>Дата</t>
  </si>
  <si>
    <t>Наименование</t>
  </si>
  <si>
    <t>Дата поступления заказа</t>
  </si>
  <si>
    <t>Время поступления заказа</t>
  </si>
  <si>
    <t>В обработке</t>
  </si>
  <si>
    <t>Закрыт</t>
  </si>
  <si>
    <t>Выполнен</t>
  </si>
  <si>
    <t>Приостановлен</t>
  </si>
  <si>
    <t>Статус процесса</t>
  </si>
  <si>
    <t>Корректировка времени</t>
  </si>
  <si>
    <t>Регламентируемые сроки исполнения, часы</t>
  </si>
  <si>
    <t>Время выполнения процесса</t>
  </si>
  <si>
    <t>исходные данные</t>
  </si>
  <si>
    <t>Заявка</t>
  </si>
  <si>
    <t>06/08/ооооо</t>
  </si>
  <si>
    <t>А</t>
  </si>
  <si>
    <t>Б</t>
  </si>
  <si>
    <t>В</t>
  </si>
  <si>
    <t>Раб дни пн-пт</t>
  </si>
  <si>
    <t>раб время 8:00 - 16:20</t>
  </si>
  <si>
    <t>должно получиться</t>
  </si>
  <si>
    <t>и т.д.</t>
  </si>
  <si>
    <t>09.08 выходной день =&gt; перенос на след рабочий день</t>
  </si>
  <si>
    <t>18:45 не попадает в рабочее время =&gt;переносится на следующий рабочий день</t>
  </si>
  <si>
    <t>в 11:00 заказ поступил в обработку исполнителю А, который выполняет его по регламенту 30 мин + 15 минут корректировка (не успевает по каким - либо причинам). =&gt; 11:00 + 00:30 + 00:15 = 12:15 - это время начала процесса исполнителя В, который по регламенту + 1 час =&gt; закончить должен в 13:15, но тоже корректирует время + 30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</si>
</sst>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1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13" xfId="0" applyNumberFormat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0" fillId="0" borderId="10" xfId="0" applyNumberFormat="1" applyFill="1" applyBorder="1"/>
    <xf numFmtId="0" fontId="2" fillId="0" borderId="0" xfId="0" applyFont="1" applyAlignment="1">
      <alignment horizontal="right"/>
    </xf>
    <xf numFmtId="14" fontId="7" fillId="0" borderId="0" xfId="0" applyNumberFormat="1" applyFont="1"/>
    <xf numFmtId="164" fontId="7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/>
    </xf>
    <xf numFmtId="22" fontId="2" fillId="0" borderId="13" xfId="0" applyNumberFormat="1" applyFont="1" applyBorder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22" fontId="2" fillId="2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6" fillId="0" borderId="0" xfId="0" applyFont="1" applyFill="1" applyAlignment="1">
      <alignment horizontal="left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22" fontId="2" fillId="2" borderId="21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22" fontId="2" fillId="2" borderId="17" xfId="0" applyNumberFormat="1" applyFont="1" applyFill="1" applyBorder="1" applyAlignment="1">
      <alignment horizontal="center" vertical="center" wrapText="1"/>
    </xf>
    <xf numFmtId="22" fontId="0" fillId="0" borderId="0" xfId="0" applyNumberFormat="1"/>
    <xf numFmtId="22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3;&#1077;&#1083;&#1075;&#1088;&#1080;&#1085;&#1083;&#1072;&#1081;&#1085;\&#1079;&#1072;&#1103;&#1074;&#1082;&#1080;\2_startup_&#1041;&#1055;\06.08.15_&#1079;&#1072;&#1103;&#1074;&#1082;&#1072;_&#1040;&#1073;&#1089;&#1086;&#1083;&#110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"/>
      <sheetName val="Заявка на производство"/>
      <sheetName val="Лист2"/>
    </sheetNames>
    <sheetDataSet>
      <sheetData sheetId="0" refreshError="1"/>
      <sheetData sheetId="1" refreshError="1"/>
      <sheetData sheetId="2">
        <row r="1">
          <cell r="C1" t="str">
            <v>Наименование</v>
          </cell>
        </row>
        <row r="2">
          <cell r="C2" t="str">
            <v>43 Продукция</v>
          </cell>
        </row>
        <row r="3">
          <cell r="C3" t="str">
            <v>Чистящие средства</v>
          </cell>
        </row>
        <row r="4">
          <cell r="C4" t="str">
            <v>EE77200 Для экранов всех типов experience effect,  (77527)</v>
          </cell>
        </row>
        <row r="5">
          <cell r="C5" t="str">
            <v>CLN30300 Для пластиковых поверхностей Defender,  (30300)</v>
          </cell>
        </row>
        <row r="6">
          <cell r="C6" t="str">
            <v>CLN30300 Для пластиковых поверхностей и корпусов техники Defender,  (78515)</v>
          </cell>
        </row>
        <row r="7">
          <cell r="C7" t="str">
            <v>CLN30320 Для экранов всех типов Defender,  (30320)</v>
          </cell>
        </row>
        <row r="8">
          <cell r="C8" t="str">
            <v>CLN30322 Для экранов всех типов Defender,  (77811)</v>
          </cell>
        </row>
        <row r="9">
          <cell r="C9" t="str">
            <v>CLN30324 Для экранов всех типов Defender, спайка из 2 туб,  (77986)</v>
          </cell>
        </row>
        <row r="10">
          <cell r="C10" t="str">
            <v>CW-1071 Для LCD-TFT мониторов Color Way,  (1071)</v>
          </cell>
        </row>
        <row r="11">
          <cell r="C11" t="str">
            <v>CW-1072 Для пластиковых поверхностей Color Way,  (1072)</v>
          </cell>
        </row>
        <row r="12">
          <cell r="C12" t="str">
            <v>EE33300 Для  пластиковых панелей experience effect,  (77532)</v>
          </cell>
        </row>
        <row r="13">
          <cell r="C13" t="str">
            <v>EE55200 Для домашних зеркал и окон experience effect,  (77529)</v>
          </cell>
        </row>
        <row r="14">
          <cell r="C14" t="str">
            <v>EE55300 Для  мебели experience effect,  (77531)</v>
          </cell>
        </row>
        <row r="15">
          <cell r="C15" t="str">
            <v>EE55400 Для варочных панелей и микроволновых печей experience effect,  (77530)</v>
          </cell>
        </row>
        <row r="16">
          <cell r="C16" t="str">
            <v>EE77200 Для экранов всех типов experience effect,  (77528)</v>
          </cell>
        </row>
        <row r="17">
          <cell r="C17" t="str">
            <v>ZL33200 Для автомобильных окон и зеркал ZALA,  (33200)</v>
          </cell>
        </row>
        <row r="18">
          <cell r="C18" t="str">
            <v>ZL33224 Для автомобильных окон и зеркал ZALA,  (78559)</v>
          </cell>
        </row>
        <row r="19">
          <cell r="C19" t="str">
            <v>ZL33300 Для пластиковых панелей  ZALA,  (33300)</v>
          </cell>
        </row>
        <row r="20">
          <cell r="C20" t="str">
            <v>ZL33324 Для пластиковых панелей  ZALA,  (77571)</v>
          </cell>
        </row>
        <row r="21">
          <cell r="C21" t="str">
            <v>ZL33400 Для автомобиля универсальные ZALA,  (33400)</v>
          </cell>
        </row>
        <row r="22">
          <cell r="C22" t="str">
            <v>ZL33424 Для автомобиля универсальные ZALA,  (77570)</v>
          </cell>
        </row>
        <row r="23">
          <cell r="C23" t="str">
            <v>ZL33624 Для кожаного салона автомобиля ZALA,  (77572)</v>
          </cell>
        </row>
        <row r="24">
          <cell r="C24" t="str">
            <v>ZL55200 Для домашних зеркал и стекол  ZALA,  (55200)</v>
          </cell>
        </row>
        <row r="25">
          <cell r="C25" t="str">
            <v>ZL55300 Для мебели ZALA,  (55300)</v>
          </cell>
        </row>
        <row r="26">
          <cell r="C26" t="str">
            <v>ZL55400 Для варочных панелей и микроволновых печей  ZALA,  (55400)</v>
          </cell>
        </row>
        <row r="27">
          <cell r="C27" t="str">
            <v>ZL77200 Для экранов всех типов ZALA,  (77200)</v>
          </cell>
        </row>
        <row r="28">
          <cell r="C28" t="str">
            <v>ZL77300 Для пластиковых поверхностей ZALA,  (77300)</v>
          </cell>
        </row>
        <row r="29">
          <cell r="C29" t="str">
            <v>ZL77400 Дя техники универсальные ZALA,  (77400)</v>
          </cell>
        </row>
        <row r="30">
          <cell r="C30" t="str">
            <v>ZL77424 Дя техники универсальные ZALA,24шт,  (77610)</v>
          </cell>
        </row>
        <row r="31">
          <cell r="C31" t="str">
            <v>Для автомобильных окон и зеркал eclips,  (77779)</v>
          </cell>
        </row>
        <row r="32">
          <cell r="C32" t="str">
            <v>Для автомобиля универсальные eclips,  (77778)</v>
          </cell>
        </row>
        <row r="33">
          <cell r="C33" t="str">
            <v>Для пластиковых панелей  eclips,  (77777)</v>
          </cell>
        </row>
        <row r="34">
          <cell r="C34" t="str">
            <v>Чистящие салфетки для орхидей,  (77739)</v>
          </cell>
        </row>
        <row r="35">
          <cell r="C35" t="str">
            <v>Гигиенические,  (77448)</v>
          </cell>
        </row>
        <row r="36">
          <cell r="C36" t="str">
            <v>ZL11100  ZALA FRESH Лотос и имбирь, 12шт,  (77451)</v>
          </cell>
        </row>
        <row r="37">
          <cell r="C37" t="str">
            <v>ZL11200  ZALA FRESH Календула, 12шт,  (77452)</v>
          </cell>
        </row>
        <row r="38">
          <cell r="C38" t="str">
            <v>ZL11300  ZALA FRESH Алоэ и зеленый чай, 12шт,  (77453)</v>
          </cell>
        </row>
        <row r="39">
          <cell r="C39" t="str">
            <v>ZL11400  ZALA FRESH Океаническая свежесть, 12шт,  (77454)</v>
          </cell>
        </row>
        <row r="40">
          <cell r="C40" t="str">
            <v>ZL21200  ZALA JOY Алоэ и зеленый чай, 60 шт.,  (77449)</v>
          </cell>
        </row>
        <row r="41">
          <cell r="C41" t="str">
            <v>ZL21300  ZALA JOY Алоэ и зеленый чай, 72шт.,  (77450)</v>
          </cell>
        </row>
        <row r="42">
          <cell r="C42" t="str">
            <v>ZL22200 ZALA JOY Ромашка 60шт,  (77500)</v>
          </cell>
        </row>
        <row r="43">
          <cell r="C43" t="str">
            <v>ZL22300 ZALA JOY Ромашка 72шт,  (77501)</v>
          </cell>
        </row>
        <row r="44">
          <cell r="C44" t="str">
            <v>ZL33124  ZALA для рук, 24шт,  (77569)</v>
          </cell>
        </row>
        <row r="45">
          <cell r="C45" t="str">
            <v>ZL41100  ZALA COSMETIC для снятия макияжа, 12шт,  (77607)</v>
          </cell>
        </row>
        <row r="46">
          <cell r="C46" t="str">
            <v>ZL42100  ZALA INTIM для интимной гигиены, 12шт,  (77608)</v>
          </cell>
        </row>
        <row r="47">
          <cell r="C47" t="str">
            <v>Алоэ и зеленый чай, 72шт, Бусенок,  (78607)</v>
          </cell>
        </row>
        <row r="48">
          <cell r="C48" t="str">
            <v>Для рук eclips,  (77780)</v>
          </cell>
        </row>
        <row r="49">
          <cell r="C49" t="str">
            <v>Салфетки Greenelle,  (78504)</v>
          </cell>
        </row>
        <row r="50">
          <cell r="C50" t="str">
            <v>Очищающий комплекс,  (77633)</v>
          </cell>
        </row>
        <row r="51">
          <cell r="C51" t="str">
            <v>CLN30598 Очищающий комплекс Defender для экранов всех типов,  (77724)</v>
          </cell>
        </row>
        <row r="52">
          <cell r="C52" t="str">
            <v>ZL91110 Очищающий комплекс ZALA для экранов всех типов, 100мл,  (77634)</v>
          </cell>
        </row>
        <row r="53">
          <cell r="C53" t="str">
            <v>ZL92110 Очищающий комплекс ZALA универсальный, 100мл,  (77635)</v>
          </cell>
        </row>
        <row r="54">
          <cell r="C54" t="str">
            <v>Очищающий комплекс для экранов всех типов (TECHPOINT),  (78602)</v>
          </cell>
        </row>
        <row r="55">
          <cell r="C55" t="str">
            <v>Средство очищающее,  (77629)</v>
          </cell>
        </row>
        <row r="56">
          <cell r="C56" t="str">
            <v>ZL91100 Средство очищающее ZALA для экранов всех типов,100мл,  (77630)</v>
          </cell>
        </row>
        <row r="57">
          <cell r="C57" t="str">
            <v>ZL91200 Средство очищающее ZALA для экранов всех типов,200мл,  (77632)</v>
          </cell>
        </row>
        <row r="58">
          <cell r="C58" t="str">
            <v>ZL92100 Средство очищающее ZALA для пластиковых поверхностей, 100мл,  (77631)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O28"/>
  <sheetViews>
    <sheetView tabSelected="1" zoomScale="80" zoomScaleNormal="80" workbookViewId="0"/>
  </sheetViews>
  <sheetFormatPr defaultRowHeight="15" x14ac:dyDescent="0.25"/>
  <cols>
    <col min="1" max="1" width="9.140625" style="8"/>
    <col min="2" max="2" width="26.7109375" customWidth="1"/>
    <col min="3" max="3" width="16.7109375" bestFit="1" customWidth="1"/>
    <col min="4" max="4" width="27.28515625" bestFit="1" customWidth="1"/>
    <col min="5" max="5" width="16" customWidth="1"/>
    <col min="6" max="6" width="18.85546875" customWidth="1"/>
    <col min="7" max="7" width="20.42578125" customWidth="1"/>
    <col min="9" max="9" width="16.7109375" customWidth="1"/>
    <col min="10" max="10" width="16.42578125" bestFit="1" customWidth="1"/>
    <col min="11" max="41" width="10.85546875" bestFit="1" customWidth="1"/>
  </cols>
  <sheetData>
    <row r="1" spans="1:41" ht="21" x14ac:dyDescent="0.35">
      <c r="A1" s="11"/>
      <c r="D1" s="30" t="s">
        <v>5</v>
      </c>
      <c r="E1" s="31">
        <f>'Бланк заказа'!E2</f>
        <v>42222</v>
      </c>
      <c r="F1" s="40" t="s">
        <v>15</v>
      </c>
      <c r="I1" s="37" t="s">
        <v>21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1" ht="21" x14ac:dyDescent="0.35">
      <c r="A2" s="11"/>
      <c r="D2" s="30" t="s">
        <v>6</v>
      </c>
      <c r="E2" s="32">
        <f>'Бланк заказа'!E3</f>
        <v>0.45833333333333331</v>
      </c>
      <c r="F2" s="40" t="s">
        <v>15</v>
      </c>
      <c r="G2" s="38"/>
      <c r="I2" s="37" t="s">
        <v>22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41" ht="15.75" thickBot="1" x14ac:dyDescent="0.3"/>
    <row r="4" spans="1:41" ht="57" thickBot="1" x14ac:dyDescent="0.3">
      <c r="A4" s="2" t="s">
        <v>0</v>
      </c>
      <c r="B4" s="3" t="s">
        <v>1</v>
      </c>
      <c r="C4" s="3" t="s">
        <v>2</v>
      </c>
      <c r="D4" s="4" t="s">
        <v>13</v>
      </c>
      <c r="E4" s="33" t="s">
        <v>14</v>
      </c>
      <c r="F4" s="33" t="s">
        <v>12</v>
      </c>
      <c r="G4" s="4" t="s">
        <v>11</v>
      </c>
      <c r="I4" s="33" t="s">
        <v>23</v>
      </c>
    </row>
    <row r="5" spans="1:41" x14ac:dyDescent="0.25">
      <c r="A5" s="49">
        <v>1</v>
      </c>
      <c r="B5" s="50"/>
      <c r="C5" s="51" t="s">
        <v>18</v>
      </c>
      <c r="D5" s="52">
        <v>2.0833333333333332E-2</v>
      </c>
      <c r="E5" s="53">
        <f>E1+E2+D5+F5</f>
        <v>42222.489583333336</v>
      </c>
      <c r="F5" s="54">
        <v>1.0416666666666666E-2</v>
      </c>
      <c r="G5" s="42" t="s">
        <v>9</v>
      </c>
      <c r="I5" s="56">
        <v>42222.489583333336</v>
      </c>
    </row>
    <row r="6" spans="1:41" x14ac:dyDescent="0.25">
      <c r="A6" s="9">
        <v>2</v>
      </c>
      <c r="B6" s="6"/>
      <c r="C6" s="41" t="s">
        <v>19</v>
      </c>
      <c r="D6" s="26">
        <v>2.0833333333333332E-2</v>
      </c>
      <c r="E6" s="39">
        <f>E5+D6+F6</f>
        <v>42222.510416666672</v>
      </c>
      <c r="F6" s="34"/>
      <c r="G6" s="43" t="s">
        <v>9</v>
      </c>
      <c r="I6" s="56">
        <v>42222.510416666672</v>
      </c>
    </row>
    <row r="7" spans="1:41" x14ac:dyDescent="0.25">
      <c r="A7" s="9">
        <v>3</v>
      </c>
      <c r="B7" s="6"/>
      <c r="C7" s="41" t="s">
        <v>20</v>
      </c>
      <c r="D7" s="26">
        <v>4.1666666666666664E-2</v>
      </c>
      <c r="E7" s="39">
        <f t="shared" ref="E7:E25" si="0">E6+D7+F7</f>
        <v>42222.572916666672</v>
      </c>
      <c r="F7" s="34">
        <v>2.0833333333333332E-2</v>
      </c>
      <c r="G7" s="44" t="s">
        <v>9</v>
      </c>
      <c r="I7" s="56">
        <v>42222.572916666672</v>
      </c>
    </row>
    <row r="8" spans="1:41" x14ac:dyDescent="0.25">
      <c r="A8" s="9">
        <v>4</v>
      </c>
      <c r="B8" s="6"/>
      <c r="C8" s="41" t="s">
        <v>19</v>
      </c>
      <c r="D8" s="26">
        <v>4.1666666666666664E-2</v>
      </c>
      <c r="E8" s="39">
        <f t="shared" si="0"/>
        <v>42222.614583333336</v>
      </c>
      <c r="F8" s="34"/>
      <c r="G8" s="44" t="s">
        <v>9</v>
      </c>
      <c r="I8" s="56">
        <v>42222.614583333336</v>
      </c>
    </row>
    <row r="9" spans="1:41" x14ac:dyDescent="0.25">
      <c r="A9" s="9">
        <v>5</v>
      </c>
      <c r="B9" s="6"/>
      <c r="C9" s="41" t="s">
        <v>20</v>
      </c>
      <c r="D9" s="26">
        <v>0.16666666666666666</v>
      </c>
      <c r="E9" s="39">
        <f t="shared" si="0"/>
        <v>42222.78125</v>
      </c>
      <c r="F9" s="36"/>
      <c r="G9" s="44" t="s">
        <v>7</v>
      </c>
      <c r="I9" s="57">
        <v>42222.78125</v>
      </c>
      <c r="J9" t="s">
        <v>26</v>
      </c>
    </row>
    <row r="10" spans="1:41" x14ac:dyDescent="0.25">
      <c r="A10" s="9">
        <v>6</v>
      </c>
      <c r="B10" s="6"/>
      <c r="C10" s="41" t="s">
        <v>19</v>
      </c>
      <c r="D10" s="26">
        <v>0.16666666666666666</v>
      </c>
      <c r="E10" s="39">
        <f t="shared" si="0"/>
        <v>42222.947916666664</v>
      </c>
      <c r="F10" s="34"/>
      <c r="G10" s="44"/>
      <c r="I10" s="57">
        <v>42222.947916666664</v>
      </c>
    </row>
    <row r="11" spans="1:41" x14ac:dyDescent="0.25">
      <c r="A11" s="9">
        <v>4</v>
      </c>
      <c r="B11" s="6"/>
      <c r="C11" s="41" t="s">
        <v>19</v>
      </c>
      <c r="D11" s="26">
        <v>1.0416666666666701E-2</v>
      </c>
      <c r="E11" s="39">
        <f t="shared" si="0"/>
        <v>42222.958333333328</v>
      </c>
      <c r="F11" s="34"/>
      <c r="G11" s="44"/>
      <c r="I11" s="57">
        <v>42222.958333333328</v>
      </c>
    </row>
    <row r="12" spans="1:41" x14ac:dyDescent="0.25">
      <c r="A12" s="9">
        <v>5</v>
      </c>
      <c r="B12" s="6"/>
      <c r="C12" s="41" t="s">
        <v>20</v>
      </c>
      <c r="D12" s="26">
        <v>1.0416666666666701E-2</v>
      </c>
      <c r="E12" s="39">
        <f t="shared" si="0"/>
        <v>42222.968749999993</v>
      </c>
      <c r="F12" s="36"/>
      <c r="G12" s="44"/>
      <c r="I12" s="57">
        <v>42222.968749999993</v>
      </c>
    </row>
    <row r="13" spans="1:41" x14ac:dyDescent="0.25">
      <c r="A13" s="9">
        <v>6</v>
      </c>
      <c r="B13" s="6"/>
      <c r="C13" s="41" t="s">
        <v>19</v>
      </c>
      <c r="D13" s="26">
        <v>1.0416666666666701E-2</v>
      </c>
      <c r="E13" s="39">
        <f t="shared" si="0"/>
        <v>42222.979166666657</v>
      </c>
      <c r="F13" s="34"/>
      <c r="G13" s="44"/>
      <c r="I13" s="57">
        <v>42222.979166666657</v>
      </c>
      <c r="J13" t="s">
        <v>24</v>
      </c>
    </row>
    <row r="14" spans="1:41" x14ac:dyDescent="0.25">
      <c r="A14" s="9">
        <v>7</v>
      </c>
      <c r="B14" s="6"/>
      <c r="C14" s="41" t="s">
        <v>20</v>
      </c>
      <c r="D14" s="26">
        <v>1.0416666666666701E-2</v>
      </c>
      <c r="E14" s="39">
        <f t="shared" si="0"/>
        <v>42222.989583333321</v>
      </c>
      <c r="F14" s="34"/>
      <c r="G14" s="44"/>
      <c r="I14" s="56">
        <v>42222.989583333321</v>
      </c>
    </row>
    <row r="15" spans="1:41" x14ac:dyDescent="0.25">
      <c r="A15" s="9">
        <v>8</v>
      </c>
      <c r="B15" s="6"/>
      <c r="C15" s="41" t="s">
        <v>19</v>
      </c>
      <c r="D15" s="26">
        <v>2.0833333333333332E-2</v>
      </c>
      <c r="E15" s="39">
        <f t="shared" si="0"/>
        <v>42223.010416666657</v>
      </c>
      <c r="F15" s="34"/>
      <c r="G15" s="44"/>
      <c r="I15" s="56">
        <v>42223.010416666657</v>
      </c>
    </row>
    <row r="16" spans="1:41" x14ac:dyDescent="0.25">
      <c r="A16" s="9">
        <v>9</v>
      </c>
      <c r="B16" s="6"/>
      <c r="C16" s="41" t="s">
        <v>20</v>
      </c>
      <c r="D16" s="26">
        <v>2.0833333333333332E-2</v>
      </c>
      <c r="E16" s="39">
        <f t="shared" si="0"/>
        <v>42223.031249999993</v>
      </c>
      <c r="F16" s="34"/>
      <c r="G16" s="44"/>
      <c r="I16" s="56">
        <v>42223.031249999993</v>
      </c>
    </row>
    <row r="17" spans="1:10" x14ac:dyDescent="0.25">
      <c r="A17" s="9">
        <v>4</v>
      </c>
      <c r="B17" s="6"/>
      <c r="C17" s="41" t="s">
        <v>19</v>
      </c>
      <c r="D17" s="26">
        <v>2.0833333333333332E-2</v>
      </c>
      <c r="E17" s="39">
        <f t="shared" si="0"/>
        <v>42223.052083333328</v>
      </c>
      <c r="F17" s="34"/>
      <c r="G17" s="44"/>
      <c r="I17" s="56">
        <v>42223.052083333328</v>
      </c>
    </row>
    <row r="18" spans="1:10" x14ac:dyDescent="0.25">
      <c r="A18" s="9">
        <v>5</v>
      </c>
      <c r="B18" s="6"/>
      <c r="C18" s="41" t="s">
        <v>20</v>
      </c>
      <c r="D18" s="26">
        <v>2.0833333333333332E-2</v>
      </c>
      <c r="E18" s="39">
        <f t="shared" si="0"/>
        <v>42223.072916666664</v>
      </c>
      <c r="F18" s="36"/>
      <c r="G18" s="44"/>
      <c r="I18" s="56">
        <v>42223.072916666664</v>
      </c>
    </row>
    <row r="19" spans="1:10" x14ac:dyDescent="0.25">
      <c r="A19" s="9">
        <v>6</v>
      </c>
      <c r="B19" s="6"/>
      <c r="C19" s="41" t="s">
        <v>19</v>
      </c>
      <c r="D19" s="26">
        <v>2.0833333333333332E-2</v>
      </c>
      <c r="E19" s="39">
        <f t="shared" si="0"/>
        <v>42223.09375</v>
      </c>
      <c r="F19" s="34"/>
      <c r="G19" s="44"/>
      <c r="I19" s="56">
        <v>42223.09375</v>
      </c>
    </row>
    <row r="20" spans="1:10" x14ac:dyDescent="0.25">
      <c r="A20" s="9">
        <v>7</v>
      </c>
      <c r="B20" s="6"/>
      <c r="C20" s="41" t="s">
        <v>20</v>
      </c>
      <c r="D20" s="26">
        <v>2.0833333333333332E-2</v>
      </c>
      <c r="E20" s="39">
        <f t="shared" si="0"/>
        <v>42223.114583333336</v>
      </c>
      <c r="F20" s="34"/>
      <c r="G20" s="44"/>
      <c r="I20" s="56">
        <v>42223.114583333336</v>
      </c>
    </row>
    <row r="21" spans="1:10" x14ac:dyDescent="0.25">
      <c r="A21" s="9">
        <v>8</v>
      </c>
      <c r="B21" s="6"/>
      <c r="C21" s="41" t="s">
        <v>19</v>
      </c>
      <c r="D21" s="26">
        <v>2.0833333333333332E-2</v>
      </c>
      <c r="E21" s="39">
        <f t="shared" si="0"/>
        <v>42223.135416666672</v>
      </c>
      <c r="F21" s="34"/>
      <c r="G21" s="44"/>
      <c r="I21" s="56">
        <v>42223.135416666672</v>
      </c>
    </row>
    <row r="22" spans="1:10" x14ac:dyDescent="0.25">
      <c r="A22" s="9">
        <v>9</v>
      </c>
      <c r="B22" s="6"/>
      <c r="C22" s="41" t="s">
        <v>20</v>
      </c>
      <c r="D22" s="26">
        <v>2.0833333333333332E-2</v>
      </c>
      <c r="E22" s="39">
        <f t="shared" si="0"/>
        <v>42223.156250000007</v>
      </c>
      <c r="F22" s="34"/>
      <c r="G22" s="44"/>
      <c r="I22" s="56">
        <v>42223.156250000007</v>
      </c>
    </row>
    <row r="23" spans="1:10" x14ac:dyDescent="0.25">
      <c r="A23" s="9">
        <v>10</v>
      </c>
      <c r="B23" s="6"/>
      <c r="C23" s="41" t="s">
        <v>19</v>
      </c>
      <c r="D23" s="26">
        <v>2.0833333333333332E-2</v>
      </c>
      <c r="E23" s="39">
        <f t="shared" si="0"/>
        <v>42223.177083333343</v>
      </c>
      <c r="F23" s="34"/>
      <c r="G23" s="44"/>
      <c r="I23" s="56">
        <v>42223.177083333343</v>
      </c>
    </row>
    <row r="24" spans="1:10" x14ac:dyDescent="0.25">
      <c r="A24" s="9">
        <v>11</v>
      </c>
      <c r="B24" s="6"/>
      <c r="C24" s="41" t="s">
        <v>20</v>
      </c>
      <c r="D24" s="26">
        <v>2.0833333333333332E-2</v>
      </c>
      <c r="E24" s="39">
        <f t="shared" si="0"/>
        <v>42223.197916666679</v>
      </c>
      <c r="F24" s="34"/>
      <c r="G24" s="44"/>
      <c r="I24" s="56">
        <v>42223.197916666679</v>
      </c>
    </row>
    <row r="25" spans="1:10" ht="15.75" thickBot="1" x14ac:dyDescent="0.3">
      <c r="A25" s="10">
        <v>12</v>
      </c>
      <c r="B25" s="7"/>
      <c r="C25" s="45" t="s">
        <v>18</v>
      </c>
      <c r="D25" s="5">
        <v>2</v>
      </c>
      <c r="E25" s="55">
        <f t="shared" si="0"/>
        <v>42225.197916666679</v>
      </c>
      <c r="F25" s="46"/>
      <c r="G25" s="47"/>
      <c r="I25" s="57">
        <v>42225.197916666679</v>
      </c>
      <c r="J25" t="s">
        <v>25</v>
      </c>
    </row>
    <row r="26" spans="1:10" x14ac:dyDescent="0.25">
      <c r="B26" s="1"/>
    </row>
    <row r="28" spans="1:10" x14ac:dyDescent="0.25">
      <c r="D28" t="s">
        <v>27</v>
      </c>
    </row>
  </sheetData>
  <dataValidations count="1">
    <dataValidation type="list" allowBlank="1" showInputMessage="1" showErrorMessage="1" sqref="G5:G25">
      <formula1>статус_процесса</formula1>
    </dataValidation>
  </dataValidation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10</v>
      </c>
    </row>
    <row r="3" spans="1:1" x14ac:dyDescent="0.25">
      <c r="A3" t="s">
        <v>8</v>
      </c>
    </row>
    <row r="4" spans="1:1" x14ac:dyDescent="0.25">
      <c r="A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0"/>
  <sheetViews>
    <sheetView workbookViewId="0">
      <selection activeCell="B11" sqref="B11"/>
    </sheetView>
  </sheetViews>
  <sheetFormatPr defaultRowHeight="15" x14ac:dyDescent="0.25"/>
  <cols>
    <col min="1" max="1" width="8.7109375" style="24" customWidth="1"/>
    <col min="2" max="2" width="33" customWidth="1"/>
    <col min="3" max="3" width="20.7109375" customWidth="1"/>
    <col min="4" max="4" width="16.28515625" style="24" customWidth="1"/>
    <col min="5" max="5" width="25" bestFit="1" customWidth="1"/>
  </cols>
  <sheetData>
    <row r="1" spans="1:5" ht="24" thickBot="1" x14ac:dyDescent="0.4">
      <c r="B1" s="25"/>
      <c r="C1" s="48"/>
    </row>
    <row r="2" spans="1:5" ht="19.5" thickBot="1" x14ac:dyDescent="0.35">
      <c r="A2" s="12" t="s">
        <v>16</v>
      </c>
      <c r="B2" s="13" t="s">
        <v>0</v>
      </c>
      <c r="C2" s="27" t="s">
        <v>17</v>
      </c>
      <c r="D2" s="28" t="s">
        <v>3</v>
      </c>
      <c r="E2" s="29">
        <v>42222</v>
      </c>
    </row>
    <row r="3" spans="1:5" ht="19.5" thickBot="1" x14ac:dyDescent="0.35">
      <c r="A3" s="14"/>
      <c r="B3" s="14"/>
      <c r="C3" s="13"/>
      <c r="D3" s="13"/>
      <c r="E3" s="35">
        <v>0.45833333333333331</v>
      </c>
    </row>
    <row r="4" spans="1:5" ht="16.5" thickBot="1" x14ac:dyDescent="0.3">
      <c r="A4" s="15" t="s">
        <v>0</v>
      </c>
      <c r="B4" s="16" t="s">
        <v>4</v>
      </c>
      <c r="C4" s="17"/>
      <c r="D4" s="17"/>
      <c r="E4" s="18"/>
    </row>
    <row r="5" spans="1:5" x14ac:dyDescent="0.25">
      <c r="A5" s="19"/>
      <c r="B5" s="20"/>
      <c r="C5" s="21"/>
      <c r="D5" s="22"/>
      <c r="E5" s="23"/>
    </row>
    <row r="6" spans="1:5" x14ac:dyDescent="0.25">
      <c r="A6" s="19"/>
      <c r="B6" s="20"/>
      <c r="C6" s="21"/>
      <c r="D6" s="22"/>
      <c r="E6" s="23"/>
    </row>
    <row r="7" spans="1:5" x14ac:dyDescent="0.25">
      <c r="A7" s="19"/>
      <c r="B7" s="20"/>
      <c r="C7" s="21"/>
      <c r="D7" s="22"/>
      <c r="E7" s="23"/>
    </row>
    <row r="8" spans="1:5" x14ac:dyDescent="0.25">
      <c r="A8" s="19"/>
      <c r="B8" s="20"/>
      <c r="C8" s="21"/>
      <c r="D8" s="22"/>
      <c r="E8" s="23"/>
    </row>
    <row r="9" spans="1:5" x14ac:dyDescent="0.25">
      <c r="A9" s="19"/>
      <c r="B9" s="20"/>
      <c r="C9" s="21"/>
      <c r="D9" s="22"/>
      <c r="E9" s="23"/>
    </row>
    <row r="10" spans="1:5" x14ac:dyDescent="0.25">
      <c r="A10" s="19"/>
      <c r="B10" s="20"/>
      <c r="C10" s="21"/>
      <c r="D10" s="22"/>
      <c r="E10" s="23"/>
    </row>
    <row r="11" spans="1:5" x14ac:dyDescent="0.25">
      <c r="A11" s="19"/>
      <c r="B11" s="20"/>
      <c r="C11" s="21"/>
      <c r="D11" s="22"/>
      <c r="E11" s="23"/>
    </row>
    <row r="12" spans="1:5" x14ac:dyDescent="0.25">
      <c r="A12" s="19"/>
      <c r="B12" s="20"/>
      <c r="C12" s="21"/>
      <c r="D12" s="22"/>
      <c r="E12" s="23"/>
    </row>
    <row r="13" spans="1:5" x14ac:dyDescent="0.25">
      <c r="A13" s="19"/>
      <c r="B13" s="20"/>
      <c r="C13" s="21"/>
      <c r="D13" s="22"/>
      <c r="E13" s="23"/>
    </row>
    <row r="14" spans="1:5" x14ac:dyDescent="0.25">
      <c r="A14" s="19"/>
      <c r="B14" s="20"/>
      <c r="C14" s="21"/>
      <c r="D14" s="22"/>
      <c r="E14" s="23"/>
    </row>
    <row r="15" spans="1:5" x14ac:dyDescent="0.25">
      <c r="A15" s="19"/>
      <c r="B15" s="20"/>
      <c r="C15" s="21"/>
      <c r="D15" s="22"/>
      <c r="E15" s="23"/>
    </row>
    <row r="16" spans="1:5" x14ac:dyDescent="0.25">
      <c r="A16" s="19"/>
      <c r="B16" s="20"/>
      <c r="C16" s="21"/>
      <c r="D16" s="22"/>
      <c r="E16" s="23"/>
    </row>
    <row r="17" spans="1:5" x14ac:dyDescent="0.25">
      <c r="A17" s="19"/>
      <c r="B17" s="20"/>
      <c r="C17" s="21"/>
      <c r="D17" s="22"/>
      <c r="E17" s="23"/>
    </row>
    <row r="18" spans="1:5" x14ac:dyDescent="0.25">
      <c r="A18" s="19"/>
      <c r="B18" s="20"/>
      <c r="C18" s="21"/>
      <c r="D18" s="22"/>
      <c r="E18" s="23"/>
    </row>
    <row r="19" spans="1:5" x14ac:dyDescent="0.25">
      <c r="A19" s="19"/>
      <c r="B19" s="20"/>
      <c r="C19" s="21"/>
      <c r="D19" s="22"/>
      <c r="E19" s="23"/>
    </row>
    <row r="20" spans="1:5" x14ac:dyDescent="0.25">
      <c r="A20" s="19"/>
      <c r="B20" s="20"/>
      <c r="C20" s="21"/>
      <c r="D20" s="22"/>
      <c r="E20" s="23"/>
    </row>
  </sheetData>
  <dataValidations count="1">
    <dataValidation type="list" allowBlank="1" showInputMessage="1" showErrorMessage="1" sqref="B5:B20">
      <formula1>_43_Продукция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БП</vt:lpstr>
      <vt:lpstr>Бланк заказа</vt:lpstr>
      <vt:lpstr>статус_процесса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Servibilis</cp:lastModifiedBy>
  <cp:lastPrinted>2015-07-28T15:12:24Z</cp:lastPrinted>
  <dcterms:created xsi:type="dcterms:W3CDTF">2015-07-28T14:12:26Z</dcterms:created>
  <dcterms:modified xsi:type="dcterms:W3CDTF">2015-08-09T12:11:41Z</dcterms:modified>
</cp:coreProperties>
</file>