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очек нумеро уно" sheetId="1" r:id="rId1"/>
  </sheets>
  <calcPr calcId="145621"/>
</workbook>
</file>

<file path=xl/calcChain.xml><?xml version="1.0" encoding="utf-8"?>
<calcChain xmlns="http://schemas.openxmlformats.org/spreadsheetml/2006/main">
  <c r="J7" i="1" l="1"/>
  <c r="N8" i="1" a="1"/>
  <c r="N8" i="1" s="1"/>
  <c r="N9" i="1" a="1"/>
  <c r="N9" i="1"/>
  <c r="N16" i="1" s="1" a="1"/>
  <c r="N16" i="1" s="1"/>
  <c r="N23" i="1" s="1" a="1"/>
  <c r="N23" i="1" s="1"/>
  <c r="N30" i="1" s="1" a="1"/>
  <c r="N30" i="1" s="1"/>
  <c r="N37" i="1" s="1" a="1"/>
  <c r="N37" i="1" s="1"/>
  <c r="N10" i="1" a="1"/>
  <c r="N10" i="1"/>
  <c r="N17" i="1" s="1" a="1"/>
  <c r="N17" i="1" s="1"/>
  <c r="N24" i="1" s="1" a="1"/>
  <c r="N24" i="1" s="1"/>
  <c r="N31" i="1" s="1" a="1"/>
  <c r="N31" i="1" s="1"/>
  <c r="N11" i="1" a="1"/>
  <c r="N11" i="1"/>
  <c r="N12" i="1" s="1" a="1"/>
  <c r="N12" i="1" s="1"/>
  <c r="N14" i="1" a="1"/>
  <c r="N14" i="1"/>
  <c r="N21" i="1" s="1" a="1"/>
  <c r="N21" i="1" s="1"/>
  <c r="N28" i="1" s="1" a="1"/>
  <c r="N28" i="1" s="1"/>
  <c r="N35" i="1" s="1" a="1"/>
  <c r="N35" i="1" s="1"/>
  <c r="N15" i="1" a="1"/>
  <c r="N15" i="1"/>
  <c r="N22" i="1" s="1" a="1"/>
  <c r="N22" i="1" s="1"/>
  <c r="N29" i="1" s="1" a="1"/>
  <c r="N29" i="1" s="1"/>
  <c r="N36" i="1" s="1" a="1"/>
  <c r="N36" i="1" s="1"/>
  <c r="N7" i="1" a="1"/>
  <c r="N7" i="1" s="1"/>
  <c r="J8" i="1"/>
  <c r="J15" i="1" s="1"/>
  <c r="J22" i="1" s="1"/>
  <c r="J9" i="1"/>
  <c r="J10" i="1"/>
  <c r="J11" i="1"/>
  <c r="J18" i="1" s="1"/>
  <c r="J12" i="1"/>
  <c r="J19" i="1" s="1"/>
  <c r="J13" i="1"/>
  <c r="J16" i="1"/>
  <c r="J17" i="1"/>
  <c r="J20" i="1"/>
  <c r="J27" i="1" s="1"/>
  <c r="J23" i="1"/>
  <c r="J24" i="1"/>
  <c r="J31" i="1" s="1"/>
  <c r="J14" i="1"/>
  <c r="J21" i="1" s="1"/>
  <c r="N19" i="1" l="1" a="1"/>
  <c r="N19" i="1" s="1"/>
  <c r="N26" i="1" s="1" a="1"/>
  <c r="N26" i="1" s="1"/>
  <c r="N33" i="1" s="1" a="1"/>
  <c r="N33" i="1" s="1"/>
  <c r="N13" i="1" a="1"/>
  <c r="N13" i="1" s="1"/>
  <c r="N20" i="1" s="1" a="1"/>
  <c r="N20" i="1" s="1"/>
  <c r="N27" i="1" s="1" a="1"/>
  <c r="N27" i="1" s="1"/>
  <c r="N34" i="1" s="1" a="1"/>
  <c r="N34" i="1" s="1"/>
  <c r="N18" i="1" a="1"/>
  <c r="N18" i="1" s="1"/>
  <c r="N25" i="1" s="1" a="1"/>
  <c r="N25" i="1" s="1"/>
  <c r="N32" i="1" s="1" a="1"/>
  <c r="N32" i="1" s="1"/>
  <c r="J26" i="1"/>
  <c r="J29" i="1"/>
  <c r="J28" i="1"/>
  <c r="J34" i="1"/>
  <c r="J25" i="1"/>
  <c r="J30" i="1"/>
  <c r="J37" i="1" l="1"/>
  <c r="J35" i="1"/>
  <c r="J36" i="1"/>
  <c r="J32" i="1"/>
  <c r="J33" i="1"/>
</calcChain>
</file>

<file path=xl/sharedStrings.xml><?xml version="1.0" encoding="utf-8"?>
<sst xmlns="http://schemas.openxmlformats.org/spreadsheetml/2006/main" count="8" uniqueCount="5">
  <si>
    <t>Факт (руб)</t>
  </si>
  <si>
    <t>Прогноз (руб)</t>
  </si>
  <si>
    <t>Пример №1</t>
  </si>
  <si>
    <t>Пример №2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</si>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</sst>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\ ddd"/>
  </numFmts>
  <fonts count="3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1295399</xdr:colOff>
      <xdr:row>5</xdr:row>
      <xdr:rowOff>161925</xdr:rowOff>
    </xdr:from>
    <xdr:to>
      <xdr:col>22</xdr:col>
      <xdr:colOff>590550</xdr:colOff>
      <xdr:row>13</xdr:row>
      <xdr:rowOff>133351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839574" y="1114425"/>
          <a:ext cx="4867276" cy="1495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равно=ЕСЛИ(M8&gt;0;M8;ЕСЛИОШИБКА(ВПР("день недели"L8;L7:L8;2;точное);дальше если H8 раб день, то он ищет раб дни, если ненашел то выходной ищет и добавляет 30%, а если и выходного нет то нулик.+также если выходной, но если есть только будень то вычитает 30%, если нет ничего то нулик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N51"/>
  <sheetViews>
    <sheetView showGridLines="0" tabSelected="1" topLeftCell="F1" workbookViewId="0">
      <selection activeCell="M17" sqref="M17"/>
    </sheetView>
  </sheetViews>
  <sheetFormatPr defaultRowHeight="15" x14ac:dyDescent="0.25"/>
  <cols>
    <col min="1" max="1" width="10.140625" hidden="1" customWidth="1"/>
    <col min="2" max="5" width="0" hidden="1" customWidth="1"/>
    <col min="8" max="8" width="13.140625" bestFit="1" customWidth="1"/>
    <col min="9" max="9" width="10.42578125" bestFit="1" customWidth="1"/>
    <col min="10" max="10" width="15" customWidth="1"/>
    <col min="11" max="11" width="8.5703125" customWidth="1"/>
    <col min="12" max="12" width="12.85546875" bestFit="1" customWidth="1"/>
    <col min="13" max="13" width="10.42578125" bestFit="1" customWidth="1"/>
    <col min="14" max="14" width="69.42578125" customWidth="1"/>
    <col min="15" max="15" width="19.5703125" customWidth="1"/>
  </cols>
  <sheetData>
    <row r="3" spans="8:14" x14ac:dyDescent="0.25">
      <c r="H3" s="3" t="s">
        <v>2</v>
      </c>
      <c r="I3" s="4"/>
      <c r="J3" s="4"/>
      <c r="L3" s="3" t="s">
        <v>3</v>
      </c>
      <c r="M3" s="4"/>
      <c r="N3" s="4"/>
    </row>
    <row r="4" spans="8:14" x14ac:dyDescent="0.25">
      <c r="H4" s="4"/>
      <c r="I4" s="4"/>
      <c r="J4" s="4"/>
      <c r="L4" s="4"/>
      <c r="M4" s="4"/>
      <c r="N4" s="4"/>
    </row>
    <row r="6" spans="8:14" x14ac:dyDescent="0.25">
      <c r="H6" s="2" t="s">
        <v>4</v>
      </c>
      <c r="I6" s="2" t="s">
        <v>0</v>
      </c>
      <c r="J6" s="2" t="s">
        <v>1</v>
      </c>
      <c r="L6" s="2" t="s">
        <v>4</v>
      </c>
      <c r="M6" s="2" t="s">
        <v>0</v>
      </c>
      <c r="N6" s="2" t="s">
        <v>1</v>
      </c>
    </row>
    <row r="7" spans="8:14" x14ac:dyDescent="0.25">
      <c r="H7" s="6">
        <v>42217</v>
      </c>
      <c r="I7" s="2">
        <v>50</v>
      </c>
      <c r="J7" s="2">
        <f>IF(I7,I7,LOOKUP(,-1/(WEEKDAY(H7)=WEEKDAY(H$6:H6)),J$6:J6))</f>
        <v>50</v>
      </c>
      <c r="L7" s="6">
        <v>42217</v>
      </c>
      <c r="M7" s="2"/>
      <c r="N7" s="2">
        <f t="array" ref="N7">IF(M7,M7,IFERROR(LOOKUP(,-1/(WEEKDAY(L7)=WEEKDAY(L$6:L6)),N$6:N6),IFERROR(LOOKUP(,-1/IF(WEEKDAY(L7,2)&lt;6,WEEKDAY(L$6:L6,2)&lt;6,WEEKDAY(L$6:L6,2)&gt;5),N$6:N6),IFERROR(LOOKUP(,-1/N$6:N6,N$6:N6)*IF(WEEKDAY(L7,2)&lt;6,0.7,1.3),))))</f>
        <v>0</v>
      </c>
    </row>
    <row r="8" spans="8:14" ht="15" customHeight="1" x14ac:dyDescent="0.25">
      <c r="H8" s="6">
        <v>42218</v>
      </c>
      <c r="I8" s="2">
        <v>60</v>
      </c>
      <c r="J8" s="2">
        <f>IF(I8,I8,LOOKUP(,-1/(WEEKDAY(H8)=WEEKDAY(H$6:H7)),J$6:J7))</f>
        <v>60</v>
      </c>
      <c r="L8" s="6">
        <v>42218</v>
      </c>
      <c r="M8" s="2"/>
      <c r="N8" s="2">
        <f t="array" ref="N8">IF(M8,M8,IFERROR(LOOKUP(,-1/(WEEKDAY(L8)=WEEKDAY(L$6:L7)),N$6:N7),IFERROR(LOOKUP(,-1/IF(WEEKDAY(L8,2)&lt;6,WEEKDAY(L$6:L7,2)&lt;6,WEEKDAY(L$6:L7,2)&gt;5),N$6:N7),IFERROR(LOOKUP(,-1/N$6:N7,N$6:N7)*IF(WEEKDAY(L8,2)&lt;6,0.7,1.3),))))</f>
        <v>0</v>
      </c>
    </row>
    <row r="9" spans="8:14" x14ac:dyDescent="0.25">
      <c r="H9" s="6">
        <v>42219</v>
      </c>
      <c r="I9" s="2">
        <v>80</v>
      </c>
      <c r="J9" s="2">
        <f>IF(I9,I9,LOOKUP(,-1/(WEEKDAY(H9)=WEEKDAY(H$6:H8)),J$6:J8))</f>
        <v>80</v>
      </c>
      <c r="L9" s="6">
        <v>42219</v>
      </c>
      <c r="M9" s="2">
        <v>5</v>
      </c>
      <c r="N9" s="2">
        <f t="array" ref="N9">IF(M9,M9,IFERROR(LOOKUP(,-1/(WEEKDAY(L9)=WEEKDAY(L$6:L8)),N$6:N8),IFERROR(LOOKUP(,-1/IF(WEEKDAY(L9,2)&lt;6,WEEKDAY(L$6:L8,2)&lt;6,WEEKDAY(L$6:L8,2)&gt;5),N$6:N8),IFERROR(LOOKUP(,-1/N$6:N8,N$6:N8)*IF(WEEKDAY(L9,2)&lt;6,0.7,1.3),))))</f>
        <v>5</v>
      </c>
    </row>
    <row r="10" spans="8:14" x14ac:dyDescent="0.25">
      <c r="H10" s="6">
        <v>42220</v>
      </c>
      <c r="I10" s="2">
        <v>90</v>
      </c>
      <c r="J10" s="2">
        <f>IF(I10,I10,LOOKUP(,-1/(WEEKDAY(H10)=WEEKDAY(H$6:H9)),J$6:J9))</f>
        <v>90</v>
      </c>
      <c r="L10" s="6">
        <v>42220</v>
      </c>
      <c r="M10" s="2"/>
      <c r="N10" s="2">
        <f t="array" ref="N10">IF(M10,M10,IFERROR(LOOKUP(,-1/(WEEKDAY(L10)=WEEKDAY(L$6:L9)),N$6:N9),IFERROR(LOOKUP(,-1/IF(WEEKDAY(L10,2)&lt;6,WEEKDAY(L$6:L9,2)&lt;6,WEEKDAY(L$6:L9,2)&gt;5),N$6:N9),IFERROR(LOOKUP(,-1/N$6:N9,N$6:N9)*IF(WEEKDAY(L10,2)&lt;6,0.7,1.3),))))</f>
        <v>5</v>
      </c>
    </row>
    <row r="11" spans="8:14" x14ac:dyDescent="0.25">
      <c r="H11" s="6">
        <v>42221</v>
      </c>
      <c r="I11" s="2">
        <v>100</v>
      </c>
      <c r="J11" s="2">
        <f>IF(I11,I11,LOOKUP(,-1/(WEEKDAY(H11)=WEEKDAY(H$6:H10)),J$6:J10))</f>
        <v>100</v>
      </c>
      <c r="L11" s="6">
        <v>42221</v>
      </c>
      <c r="M11" s="2">
        <v>6</v>
      </c>
      <c r="N11" s="2">
        <f t="array" ref="N11">IF(M11,M11,IFERROR(LOOKUP(,-1/(WEEKDAY(L11)=WEEKDAY(L$6:L10)),N$6:N10),IFERROR(LOOKUP(,-1/IF(WEEKDAY(L11,2)&lt;6,WEEKDAY(L$6:L10,2)&lt;6,WEEKDAY(L$6:L10,2)&gt;5),N$6:N10),IFERROR(LOOKUP(,-1/N$6:N10,N$6:N10)*IF(WEEKDAY(L11,2)&lt;6,0.7,1.3),))))</f>
        <v>6</v>
      </c>
    </row>
    <row r="12" spans="8:14" x14ac:dyDescent="0.25">
      <c r="H12" s="6">
        <v>42222</v>
      </c>
      <c r="I12" s="2">
        <v>95</v>
      </c>
      <c r="J12" s="2">
        <f>IF(I12,I12,LOOKUP(,-1/(WEEKDAY(H12)=WEEKDAY(H$6:H11)),J$6:J11))</f>
        <v>95</v>
      </c>
      <c r="L12" s="6">
        <v>42222</v>
      </c>
      <c r="M12" s="2"/>
      <c r="N12" s="2">
        <f t="array" ref="N12">IF(M12,M12,IFERROR(LOOKUP(,-1/(WEEKDAY(L12)=WEEKDAY(L$6:L11)),N$6:N11),IFERROR(LOOKUP(,-1/IF(WEEKDAY(L12,2)&lt;6,WEEKDAY(L$6:L11,2)&lt;6,WEEKDAY(L$6:L11,2)&gt;5),N$6:N11),IFERROR(LOOKUP(,-1/N$6:N11,N$6:N11)*IF(WEEKDAY(L12,2)&lt;6,0.7,1.3),))))</f>
        <v>6</v>
      </c>
    </row>
    <row r="13" spans="8:14" x14ac:dyDescent="0.25">
      <c r="H13" s="6">
        <v>42223</v>
      </c>
      <c r="I13" s="2">
        <v>85</v>
      </c>
      <c r="J13" s="2">
        <f>IF(I13,I13,LOOKUP(,-1/(WEEKDAY(H13)=WEEKDAY(H$6:H12)),J$6:J12))</f>
        <v>85</v>
      </c>
      <c r="L13" s="6">
        <v>42223</v>
      </c>
      <c r="M13" s="2"/>
      <c r="N13" s="2">
        <f t="array" ref="N13">IF(M13,M13,IFERROR(LOOKUP(,-1/(WEEKDAY(L13)=WEEKDAY(L$6:L12)),N$6:N12),IFERROR(LOOKUP(,-1/IF(WEEKDAY(L13,2)&lt;6,WEEKDAY(L$6:L12,2)&lt;6,WEEKDAY(L$6:L12,2)&gt;5),N$6:N12),IFERROR(LOOKUP(,-1/N$6:N12,N$6:N12)*IF(WEEKDAY(L13,2)&lt;6,0.7,1.3),))))</f>
        <v>6</v>
      </c>
    </row>
    <row r="14" spans="8:14" x14ac:dyDescent="0.25">
      <c r="H14" s="6">
        <v>42224</v>
      </c>
      <c r="I14" s="2"/>
      <c r="J14" s="2">
        <f>IF(I14,I14,LOOKUP(,-1/(WEEKDAY(H14)=WEEKDAY(H$6:H13)),J$6:J13))</f>
        <v>50</v>
      </c>
      <c r="L14" s="6">
        <v>42224</v>
      </c>
      <c r="M14" s="2"/>
      <c r="N14" s="2">
        <f t="array" ref="N14">IF(M14,M14,IFERROR(LOOKUP(,-1/(WEEKDAY(L14)=WEEKDAY(L$6:L13)),N$6:N13),IFERROR(LOOKUP(,-1/IF(WEEKDAY(L14,2)&lt;6,WEEKDAY(L$6:L13,2)&lt;6,WEEKDAY(L$6:L13,2)&gt;5),N$6:N13),IFERROR(LOOKUP(,-1/N$6:N13,N$6:N13)*IF(WEEKDAY(L14,2)&lt;6,0.7,1.3),))))</f>
        <v>0</v>
      </c>
    </row>
    <row r="15" spans="8:14" x14ac:dyDescent="0.25">
      <c r="H15" s="6">
        <v>42225</v>
      </c>
      <c r="I15" s="2"/>
      <c r="J15" s="2">
        <f>IF(I15,I15,LOOKUP(,-1/(WEEKDAY(H15)=WEEKDAY(H$6:H14)),J$6:J14))</f>
        <v>60</v>
      </c>
      <c r="L15" s="6">
        <v>42225</v>
      </c>
      <c r="M15" s="2">
        <v>88</v>
      </c>
      <c r="N15" s="2">
        <f t="array" ref="N15">IF(M15,M15,IFERROR(LOOKUP(,-1/(WEEKDAY(L15)=WEEKDAY(L$6:L14)),N$6:N14),IFERROR(LOOKUP(,-1/IF(WEEKDAY(L15,2)&lt;6,WEEKDAY(L$6:L14,2)&lt;6,WEEKDAY(L$6:L14,2)&gt;5),N$6:N14),IFERROR(LOOKUP(,-1/N$6:N14,N$6:N14)*IF(WEEKDAY(L15,2)&lt;6,0.7,1.3),))))</f>
        <v>88</v>
      </c>
    </row>
    <row r="16" spans="8:14" x14ac:dyDescent="0.25">
      <c r="H16" s="6">
        <v>42226</v>
      </c>
      <c r="I16" s="2"/>
      <c r="J16" s="2">
        <f>IF(I16,I16,LOOKUP(,-1/(WEEKDAY(H16)=WEEKDAY(H$6:H15)),J$6:J15))</f>
        <v>80</v>
      </c>
      <c r="L16" s="6">
        <v>42226</v>
      </c>
      <c r="M16" s="2">
        <v>15</v>
      </c>
      <c r="N16" s="2">
        <f t="array" ref="N16">IF(M16,M16,IFERROR(LOOKUP(,-1/(WEEKDAY(L16)=WEEKDAY(L$6:L15)),N$6:N15),IFERROR(LOOKUP(,-1/IF(WEEKDAY(L16,2)&lt;6,WEEKDAY(L$6:L15,2)&lt;6,WEEKDAY(L$6:L15,2)&gt;5),N$6:N15),IFERROR(LOOKUP(,-1/N$6:N15,N$6:N15)*IF(WEEKDAY(L16,2)&lt;6,0.7,1.3),))))</f>
        <v>15</v>
      </c>
    </row>
    <row r="17" spans="1:14" x14ac:dyDescent="0.25">
      <c r="H17" s="6">
        <v>42227</v>
      </c>
      <c r="I17" s="2"/>
      <c r="J17" s="2">
        <f>IF(I17,I17,LOOKUP(,-1/(WEEKDAY(H17)=WEEKDAY(H$6:H16)),J$6:J16))</f>
        <v>90</v>
      </c>
      <c r="L17" s="6">
        <v>42227</v>
      </c>
      <c r="M17" s="2"/>
      <c r="N17" s="2">
        <f t="array" ref="N17">IF(M17,M17,IFERROR(LOOKUP(,-1/(WEEKDAY(L17)=WEEKDAY(L$6:L16)),N$6:N16),IFERROR(LOOKUP(,-1/IF(WEEKDAY(L17,2)&lt;6,WEEKDAY(L$6:L16,2)&lt;6,WEEKDAY(L$6:L16,2)&gt;5),N$6:N16),IFERROR(LOOKUP(,-1/N$6:N16,N$6:N16)*IF(WEEKDAY(L17,2)&lt;6,0.7,1.3),))))</f>
        <v>5</v>
      </c>
    </row>
    <row r="18" spans="1:14" x14ac:dyDescent="0.25">
      <c r="H18" s="6">
        <v>42228</v>
      </c>
      <c r="I18" s="2"/>
      <c r="J18" s="2">
        <f>IF(I18,I18,LOOKUP(,-1/(WEEKDAY(H18)=WEEKDAY(H$6:H17)),J$6:J17))</f>
        <v>100</v>
      </c>
      <c r="L18" s="6">
        <v>42228</v>
      </c>
      <c r="M18" s="2"/>
      <c r="N18" s="2">
        <f t="array" ref="N18">IF(M18,M18,IFERROR(LOOKUP(,-1/(WEEKDAY(L18)=WEEKDAY(L$6:L17)),N$6:N17),IFERROR(LOOKUP(,-1/IF(WEEKDAY(L18,2)&lt;6,WEEKDAY(L$6:L17,2)&lt;6,WEEKDAY(L$6:L17,2)&gt;5),N$6:N17),IFERROR(LOOKUP(,-1/N$6:N17,N$6:N17)*IF(WEEKDAY(L18,2)&lt;6,0.7,1.3),))))</f>
        <v>6</v>
      </c>
    </row>
    <row r="19" spans="1:14" x14ac:dyDescent="0.25">
      <c r="H19" s="6">
        <v>42229</v>
      </c>
      <c r="I19" s="2"/>
      <c r="J19" s="2">
        <f>IF(I19,I19,LOOKUP(,-1/(WEEKDAY(H19)=WEEKDAY(H$6:H18)),J$6:J18))</f>
        <v>95</v>
      </c>
      <c r="L19" s="6">
        <v>42229</v>
      </c>
      <c r="M19" s="2"/>
      <c r="N19" s="2">
        <f t="array" ref="N19">IF(M19,M19,IFERROR(LOOKUP(,-1/(WEEKDAY(L19)=WEEKDAY(L$6:L18)),N$6:N18),IFERROR(LOOKUP(,-1/IF(WEEKDAY(L19,2)&lt;6,WEEKDAY(L$6:L18,2)&lt;6,WEEKDAY(L$6:L18,2)&gt;5),N$6:N18),IFERROR(LOOKUP(,-1/N$6:N18,N$6:N18)*IF(WEEKDAY(L19,2)&lt;6,0.7,1.3),))))</f>
        <v>6</v>
      </c>
    </row>
    <row r="20" spans="1:14" x14ac:dyDescent="0.25">
      <c r="H20" s="6">
        <v>42230</v>
      </c>
      <c r="I20" s="2"/>
      <c r="J20" s="2">
        <f>IF(I20,I20,LOOKUP(,-1/(WEEKDAY(H20)=WEEKDAY(H$6:H19)),J$6:J19))</f>
        <v>85</v>
      </c>
      <c r="L20" s="6">
        <v>42230</v>
      </c>
      <c r="M20" s="2"/>
      <c r="N20" s="2">
        <f t="array" ref="N20">IF(M20,M20,IFERROR(LOOKUP(,-1/(WEEKDAY(L20)=WEEKDAY(L$6:L19)),N$6:N19),IFERROR(LOOKUP(,-1/IF(WEEKDAY(L20,2)&lt;6,WEEKDAY(L$6:L19,2)&lt;6,WEEKDAY(L$6:L19,2)&gt;5),N$6:N19),IFERROR(LOOKUP(,-1/N$6:N19,N$6:N19)*IF(WEEKDAY(L20,2)&lt;6,0.7,1.3),))))</f>
        <v>6</v>
      </c>
    </row>
    <row r="21" spans="1:14" x14ac:dyDescent="0.25">
      <c r="H21" s="6">
        <v>42231</v>
      </c>
      <c r="I21" s="2"/>
      <c r="J21" s="2">
        <f>IF(I21,I21,LOOKUP(,-1/(WEEKDAY(H21)=WEEKDAY(H$6:H20)),J$6:J20))</f>
        <v>50</v>
      </c>
      <c r="L21" s="6">
        <v>42231</v>
      </c>
      <c r="M21" s="2"/>
      <c r="N21" s="2">
        <f t="array" ref="N21">IF(M21,M21,IFERROR(LOOKUP(,-1/(WEEKDAY(L21)=WEEKDAY(L$6:L20)),N$6:N20),IFERROR(LOOKUP(,-1/IF(WEEKDAY(L21,2)&lt;6,WEEKDAY(L$6:L20,2)&lt;6,WEEKDAY(L$6:L20,2)&gt;5),N$6:N20),IFERROR(LOOKUP(,-1/N$6:N20,N$6:N20)*IF(WEEKDAY(L21,2)&lt;6,0.7,1.3),))))</f>
        <v>0</v>
      </c>
    </row>
    <row r="22" spans="1:14" x14ac:dyDescent="0.25">
      <c r="H22" s="6">
        <v>42232</v>
      </c>
      <c r="I22" s="2"/>
      <c r="J22" s="2">
        <f>IF(I22,I22,LOOKUP(,-1/(WEEKDAY(H22)=WEEKDAY(H$6:H21)),J$6:J21))</f>
        <v>60</v>
      </c>
      <c r="L22" s="6">
        <v>42232</v>
      </c>
      <c r="M22" s="2"/>
      <c r="N22" s="2">
        <f t="array" ref="N22">IF(M22,M22,IFERROR(LOOKUP(,-1/(WEEKDAY(L22)=WEEKDAY(L$6:L21)),N$6:N21),IFERROR(LOOKUP(,-1/IF(WEEKDAY(L22,2)&lt;6,WEEKDAY(L$6:L21,2)&lt;6,WEEKDAY(L$6:L21,2)&gt;5),N$6:N21),IFERROR(LOOKUP(,-1/N$6:N21,N$6:N21)*IF(WEEKDAY(L22,2)&lt;6,0.7,1.3),))))</f>
        <v>88</v>
      </c>
    </row>
    <row r="23" spans="1:14" x14ac:dyDescent="0.25">
      <c r="H23" s="6">
        <v>42233</v>
      </c>
      <c r="I23" s="2"/>
      <c r="J23" s="2">
        <f>IF(I23,I23,LOOKUP(,-1/(WEEKDAY(H23)=WEEKDAY(H$6:H22)),J$6:J22))</f>
        <v>80</v>
      </c>
      <c r="L23" s="6">
        <v>42233</v>
      </c>
      <c r="M23" s="2"/>
      <c r="N23" s="2">
        <f t="array" ref="N23">IF(M23,M23,IFERROR(LOOKUP(,-1/(WEEKDAY(L23)=WEEKDAY(L$6:L22)),N$6:N22),IFERROR(LOOKUP(,-1/IF(WEEKDAY(L23,2)&lt;6,WEEKDAY(L$6:L22,2)&lt;6,WEEKDAY(L$6:L22,2)&gt;5),N$6:N22),IFERROR(LOOKUP(,-1/N$6:N22,N$6:N22)*IF(WEEKDAY(L23,2)&lt;6,0.7,1.3),))))</f>
        <v>15</v>
      </c>
    </row>
    <row r="24" spans="1:14" x14ac:dyDescent="0.25">
      <c r="H24" s="6">
        <v>42234</v>
      </c>
      <c r="I24" s="2"/>
      <c r="J24" s="2">
        <f>IF(I24,I24,LOOKUP(,-1/(WEEKDAY(H24)=WEEKDAY(H$6:H23)),J$6:J23))</f>
        <v>90</v>
      </c>
      <c r="L24" s="6">
        <v>42234</v>
      </c>
      <c r="M24" s="2"/>
      <c r="N24" s="2">
        <f t="array" ref="N24">IF(M24,M24,IFERROR(LOOKUP(,-1/(WEEKDAY(L24)=WEEKDAY(L$6:L23)),N$6:N23),IFERROR(LOOKUP(,-1/IF(WEEKDAY(L24,2)&lt;6,WEEKDAY(L$6:L23,2)&lt;6,WEEKDAY(L$6:L23,2)&gt;5),N$6:N23),IFERROR(LOOKUP(,-1/N$6:N23,N$6:N23)*IF(WEEKDAY(L24,2)&lt;6,0.7,1.3),))))</f>
        <v>5</v>
      </c>
    </row>
    <row r="25" spans="1:14" x14ac:dyDescent="0.25">
      <c r="H25" s="6">
        <v>42235</v>
      </c>
      <c r="I25" s="2"/>
      <c r="J25" s="2">
        <f>IF(I25,I25,LOOKUP(,-1/(WEEKDAY(H25)=WEEKDAY(H$6:H24)),J$6:J24))</f>
        <v>100</v>
      </c>
      <c r="L25" s="6">
        <v>42235</v>
      </c>
      <c r="M25" s="2"/>
      <c r="N25" s="2">
        <f t="array" ref="N25">IF(M25,M25,IFERROR(LOOKUP(,-1/(WEEKDAY(L25)=WEEKDAY(L$6:L24)),N$6:N24),IFERROR(LOOKUP(,-1/IF(WEEKDAY(L25,2)&lt;6,WEEKDAY(L$6:L24,2)&lt;6,WEEKDAY(L$6:L24,2)&gt;5),N$6:N24),IFERROR(LOOKUP(,-1/N$6:N24,N$6:N24)*IF(WEEKDAY(L25,2)&lt;6,0.7,1.3),))))</f>
        <v>6</v>
      </c>
    </row>
    <row r="26" spans="1:14" x14ac:dyDescent="0.25">
      <c r="H26" s="6">
        <v>42236</v>
      </c>
      <c r="I26" s="2"/>
      <c r="J26" s="2">
        <f>IF(I26,I26,LOOKUP(,-1/(WEEKDAY(H26)=WEEKDAY(H$6:H25)),J$6:J25))</f>
        <v>95</v>
      </c>
      <c r="L26" s="6">
        <v>42236</v>
      </c>
      <c r="M26" s="2"/>
      <c r="N26" s="2">
        <f t="array" ref="N26">IF(M26,M26,IFERROR(LOOKUP(,-1/(WEEKDAY(L26)=WEEKDAY(L$6:L25)),N$6:N25),IFERROR(LOOKUP(,-1/IF(WEEKDAY(L26,2)&lt;6,WEEKDAY(L$6:L25,2)&lt;6,WEEKDAY(L$6:L25,2)&gt;5),N$6:N25),IFERROR(LOOKUP(,-1/N$6:N25,N$6:N25)*IF(WEEKDAY(L26,2)&lt;6,0.7,1.3),))))</f>
        <v>6</v>
      </c>
    </row>
    <row r="27" spans="1:14" x14ac:dyDescent="0.25">
      <c r="H27" s="6">
        <v>42237</v>
      </c>
      <c r="I27" s="2"/>
      <c r="J27" s="2">
        <f>IF(I27,I27,LOOKUP(,-1/(WEEKDAY(H27)=WEEKDAY(H$6:H26)),J$6:J26))</f>
        <v>85</v>
      </c>
      <c r="L27" s="6">
        <v>42237</v>
      </c>
      <c r="M27" s="2"/>
      <c r="N27" s="2">
        <f t="array" ref="N27">IF(M27,M27,IFERROR(LOOKUP(,-1/(WEEKDAY(L27)=WEEKDAY(L$6:L26)),N$6:N26),IFERROR(LOOKUP(,-1/IF(WEEKDAY(L27,2)&lt;6,WEEKDAY(L$6:L26,2)&lt;6,WEEKDAY(L$6:L26,2)&gt;5),N$6:N26),IFERROR(LOOKUP(,-1/N$6:N26,N$6:N26)*IF(WEEKDAY(L27,2)&lt;6,0.7,1.3),))))</f>
        <v>6</v>
      </c>
    </row>
    <row r="28" spans="1:14" x14ac:dyDescent="0.25">
      <c r="H28" s="6">
        <v>42238</v>
      </c>
      <c r="I28" s="2"/>
      <c r="J28" s="2">
        <f>IF(I28,I28,LOOKUP(,-1/(WEEKDAY(H28)=WEEKDAY(H$6:H27)),J$6:J27))</f>
        <v>50</v>
      </c>
      <c r="L28" s="6">
        <v>42238</v>
      </c>
      <c r="M28" s="2"/>
      <c r="N28" s="2">
        <f t="array" ref="N28">IF(M28,M28,IFERROR(LOOKUP(,-1/(WEEKDAY(L28)=WEEKDAY(L$6:L27)),N$6:N27),IFERROR(LOOKUP(,-1/IF(WEEKDAY(L28,2)&lt;6,WEEKDAY(L$6:L27,2)&lt;6,WEEKDAY(L$6:L27,2)&gt;5),N$6:N27),IFERROR(LOOKUP(,-1/N$6:N27,N$6:N27)*IF(WEEKDAY(L28,2)&lt;6,0.7,1.3),))))</f>
        <v>0</v>
      </c>
    </row>
    <row r="29" spans="1:14" x14ac:dyDescent="0.25">
      <c r="H29" s="6">
        <v>42239</v>
      </c>
      <c r="I29" s="2"/>
      <c r="J29" s="2">
        <f>IF(I29,I29,LOOKUP(,-1/(WEEKDAY(H29)=WEEKDAY(H$6:H28)),J$6:J28))</f>
        <v>60</v>
      </c>
      <c r="L29" s="6">
        <v>42239</v>
      </c>
      <c r="M29" s="2"/>
      <c r="N29" s="2">
        <f t="array" ref="N29">IF(M29,M29,IFERROR(LOOKUP(,-1/(WEEKDAY(L29)=WEEKDAY(L$6:L28)),N$6:N28),IFERROR(LOOKUP(,-1/IF(WEEKDAY(L29,2)&lt;6,WEEKDAY(L$6:L28,2)&lt;6,WEEKDAY(L$6:L28,2)&gt;5),N$6:N28),IFERROR(LOOKUP(,-1/N$6:N28,N$6:N28)*IF(WEEKDAY(L29,2)&lt;6,0.7,1.3),))))</f>
        <v>88</v>
      </c>
    </row>
    <row r="30" spans="1:14" x14ac:dyDescent="0.25">
      <c r="H30" s="6">
        <v>42240</v>
      </c>
      <c r="I30" s="2"/>
      <c r="J30" s="2">
        <f>IF(I30,I30,LOOKUP(,-1/(WEEKDAY(H30)=WEEKDAY(H$6:H29)),J$6:J29))</f>
        <v>80</v>
      </c>
      <c r="L30" s="6">
        <v>42240</v>
      </c>
      <c r="M30" s="2"/>
      <c r="N30" s="2">
        <f t="array" ref="N30">IF(M30,M30,IFERROR(LOOKUP(,-1/(WEEKDAY(L30)=WEEKDAY(L$6:L29)),N$6:N29),IFERROR(LOOKUP(,-1/IF(WEEKDAY(L30,2)&lt;6,WEEKDAY(L$6:L29,2)&lt;6,WEEKDAY(L$6:L29,2)&gt;5),N$6:N29),IFERROR(LOOKUP(,-1/N$6:N29,N$6:N29)*IF(WEEKDAY(L30,2)&lt;6,0.7,1.3),))))</f>
        <v>15</v>
      </c>
    </row>
    <row r="31" spans="1:14" x14ac:dyDescent="0.25">
      <c r="H31" s="6">
        <v>42241</v>
      </c>
      <c r="I31" s="2"/>
      <c r="J31" s="2">
        <f>IF(I31,I31,LOOKUP(,-1/(WEEKDAY(H31)=WEEKDAY(H$6:H30)),J$6:J30))</f>
        <v>90</v>
      </c>
      <c r="L31" s="6">
        <v>42241</v>
      </c>
      <c r="M31" s="2"/>
      <c r="N31" s="2">
        <f t="array" ref="N31">IF(M31,M31,IFERROR(LOOKUP(,-1/(WEEKDAY(L31)=WEEKDAY(L$6:L30)),N$6:N30),IFERROR(LOOKUP(,-1/IF(WEEKDAY(L31,2)&lt;6,WEEKDAY(L$6:L30,2)&lt;6,WEEKDAY(L$6:L30,2)&gt;5),N$6:N30),IFERROR(LOOKUP(,-1/N$6:N30,N$6:N30)*IF(WEEKDAY(L31,2)&lt;6,0.7,1.3),))))</f>
        <v>5</v>
      </c>
    </row>
    <row r="32" spans="1:14" x14ac:dyDescent="0.25">
      <c r="A32" s="1"/>
      <c r="H32" s="6">
        <v>42242</v>
      </c>
      <c r="I32" s="2"/>
      <c r="J32" s="2">
        <f>IF(I32,I32,LOOKUP(,-1/(WEEKDAY(H32)=WEEKDAY(H$6:H31)),J$6:J31))</f>
        <v>100</v>
      </c>
      <c r="L32" s="6">
        <v>42242</v>
      </c>
      <c r="M32" s="2"/>
      <c r="N32" s="2">
        <f t="array" ref="N32">IF(M32,M32,IFERROR(LOOKUP(,-1/(WEEKDAY(L32)=WEEKDAY(L$6:L31)),N$6:N31),IFERROR(LOOKUP(,-1/IF(WEEKDAY(L32,2)&lt;6,WEEKDAY(L$6:L31,2)&lt;6,WEEKDAY(L$6:L31,2)&gt;5),N$6:N31),IFERROR(LOOKUP(,-1/N$6:N31,N$6:N31)*IF(WEEKDAY(L32,2)&lt;6,0.7,1.3),))))</f>
        <v>6</v>
      </c>
    </row>
    <row r="33" spans="1:14" x14ac:dyDescent="0.25">
      <c r="A33" s="1"/>
      <c r="H33" s="6">
        <v>42243</v>
      </c>
      <c r="I33" s="2"/>
      <c r="J33" s="2">
        <f>IF(I33,I33,LOOKUP(,-1/(WEEKDAY(H33)=WEEKDAY(H$6:H32)),J$6:J32))</f>
        <v>95</v>
      </c>
      <c r="L33" s="6">
        <v>42243</v>
      </c>
      <c r="M33" s="2"/>
      <c r="N33" s="2">
        <f t="array" ref="N33">IF(M33,M33,IFERROR(LOOKUP(,-1/(WEEKDAY(L33)=WEEKDAY(L$6:L32)),N$6:N32),IFERROR(LOOKUP(,-1/IF(WEEKDAY(L33,2)&lt;6,WEEKDAY(L$6:L32,2)&lt;6,WEEKDAY(L$6:L32,2)&gt;5),N$6:N32),IFERROR(LOOKUP(,-1/N$6:N32,N$6:N32)*IF(WEEKDAY(L33,2)&lt;6,0.7,1.3),))))</f>
        <v>6</v>
      </c>
    </row>
    <row r="34" spans="1:14" x14ac:dyDescent="0.25">
      <c r="A34" s="1"/>
      <c r="H34" s="6">
        <v>42244</v>
      </c>
      <c r="I34" s="2"/>
      <c r="J34" s="2">
        <f>IF(I34,I34,LOOKUP(,-1/(WEEKDAY(H34)=WEEKDAY(H$6:H33)),J$6:J33))</f>
        <v>85</v>
      </c>
      <c r="L34" s="6">
        <v>42244</v>
      </c>
      <c r="M34" s="2"/>
      <c r="N34" s="2">
        <f t="array" ref="N34">IF(M34,M34,IFERROR(LOOKUP(,-1/(WEEKDAY(L34)=WEEKDAY(L$6:L33)),N$6:N33),IFERROR(LOOKUP(,-1/IF(WEEKDAY(L34,2)&lt;6,WEEKDAY(L$6:L33,2)&lt;6,WEEKDAY(L$6:L33,2)&gt;5),N$6:N33),IFERROR(LOOKUP(,-1/N$6:N33,N$6:N33)*IF(WEEKDAY(L34,2)&lt;6,0.7,1.3),))))</f>
        <v>6</v>
      </c>
    </row>
    <row r="35" spans="1:14" x14ac:dyDescent="0.25">
      <c r="A35" s="1"/>
      <c r="H35" s="6">
        <v>42245</v>
      </c>
      <c r="I35" s="2"/>
      <c r="J35" s="2">
        <f>IF(I35,I35,LOOKUP(,-1/(WEEKDAY(H35)=WEEKDAY(H$6:H34)),J$6:J34))</f>
        <v>50</v>
      </c>
      <c r="L35" s="6">
        <v>42245</v>
      </c>
      <c r="M35" s="2"/>
      <c r="N35" s="2">
        <f t="array" ref="N35">IF(M35,M35,IFERROR(LOOKUP(,-1/(WEEKDAY(L35)=WEEKDAY(L$6:L34)),N$6:N34),IFERROR(LOOKUP(,-1/IF(WEEKDAY(L35,2)&lt;6,WEEKDAY(L$6:L34,2)&lt;6,WEEKDAY(L$6:L34,2)&gt;5),N$6:N34),IFERROR(LOOKUP(,-1/N$6:N34,N$6:N34)*IF(WEEKDAY(L35,2)&lt;6,0.7,1.3),))))</f>
        <v>0</v>
      </c>
    </row>
    <row r="36" spans="1:14" x14ac:dyDescent="0.25">
      <c r="H36" s="6">
        <v>42246</v>
      </c>
      <c r="I36" s="2"/>
      <c r="J36" s="2">
        <f>IF(I36,I36,LOOKUP(,-1/(WEEKDAY(H36)=WEEKDAY(H$6:H35)),J$6:J35))</f>
        <v>60</v>
      </c>
      <c r="L36" s="6">
        <v>42246</v>
      </c>
      <c r="M36" s="2"/>
      <c r="N36" s="2">
        <f t="array" ref="N36">IF(M36,M36,IFERROR(LOOKUP(,-1/(WEEKDAY(L36)=WEEKDAY(L$6:L35)),N$6:N35),IFERROR(LOOKUP(,-1/IF(WEEKDAY(L36,2)&lt;6,WEEKDAY(L$6:L35,2)&lt;6,WEEKDAY(L$6:L35,2)&gt;5),N$6:N35),IFERROR(LOOKUP(,-1/N$6:N35,N$6:N35)*IF(WEEKDAY(L36,2)&lt;6,0.7,1.3),))))</f>
        <v>88</v>
      </c>
    </row>
    <row r="37" spans="1:14" x14ac:dyDescent="0.25">
      <c r="H37" s="6">
        <v>42247</v>
      </c>
      <c r="I37" s="2"/>
      <c r="J37" s="2">
        <f>IF(I37,I37,LOOKUP(,-1/(WEEKDAY(H37)=WEEKDAY(H$6:H36)),J$6:J36))</f>
        <v>80</v>
      </c>
      <c r="L37" s="6">
        <v>42247</v>
      </c>
      <c r="M37" s="2"/>
      <c r="N37" s="2">
        <f t="array" ref="N37">IF(M37,M37,IFERROR(LOOKUP(,-1/(WEEKDAY(L37)=WEEKDAY(L$6:L36)),N$6:N36),IFERROR(LOOKUP(,-1/IF(WEEKDAY(L37,2)&lt;6,WEEKDAY(L$6:L36,2)&lt;6,WEEKDAY(L$6:L36,2)&gt;5),N$6:N36),IFERROR(LOOKUP(,-1/N$6:N36,N$6:N36)*IF(WEEKDAY(L37,2)&lt;6,0.7,1.3),))))</f>
        <v>15</v>
      </c>
    </row>
    <row r="43" spans="1:14" x14ac:dyDescent="0.25">
      <c r="H43" s="5"/>
      <c r="I43" s="4"/>
      <c r="J43" s="4"/>
      <c r="K43" s="4"/>
      <c r="L43" s="4"/>
      <c r="M43" s="4"/>
      <c r="N43" s="4"/>
    </row>
    <row r="44" spans="1:14" x14ac:dyDescent="0.25">
      <c r="H44" s="4"/>
      <c r="I44" s="4"/>
      <c r="J44" s="4"/>
      <c r="K44" s="4"/>
      <c r="L44" s="4"/>
      <c r="M44" s="4"/>
      <c r="N44" s="4"/>
    </row>
    <row r="45" spans="1:14" x14ac:dyDescent="0.25">
      <c r="H45" s="4"/>
      <c r="I45" s="4"/>
      <c r="J45" s="4"/>
      <c r="K45" s="4"/>
      <c r="L45" s="4"/>
      <c r="M45" s="4"/>
      <c r="N45" s="4"/>
    </row>
    <row r="46" spans="1:14" x14ac:dyDescent="0.25">
      <c r="H46" s="4"/>
      <c r="I46" s="4"/>
      <c r="J46" s="4"/>
      <c r="K46" s="4"/>
      <c r="L46" s="4"/>
      <c r="M46" s="4"/>
      <c r="N46" s="4"/>
    </row>
    <row r="47" spans="1:14" x14ac:dyDescent="0.25">
      <c r="H47" s="4"/>
      <c r="I47" s="4"/>
      <c r="J47" s="4"/>
      <c r="K47" s="4"/>
      <c r="L47" s="4"/>
      <c r="M47" s="4"/>
      <c r="N47" s="4"/>
    </row>
    <row r="48" spans="1:14" x14ac:dyDescent="0.25">
      <c r="H48" s="4"/>
      <c r="I48" s="4"/>
      <c r="J48" s="4"/>
      <c r="K48" s="4"/>
      <c r="L48" s="4"/>
      <c r="M48" s="4"/>
      <c r="N48" s="4"/>
    </row>
    <row r="49" spans="8:14" x14ac:dyDescent="0.25">
      <c r="H49" s="4"/>
      <c r="I49" s="4"/>
      <c r="J49" s="4"/>
      <c r="K49" s="4"/>
      <c r="L49" s="4"/>
      <c r="M49" s="4"/>
      <c r="N49" s="4"/>
    </row>
    <row r="50" spans="8:14" x14ac:dyDescent="0.25">
      <c r="H50" s="4"/>
      <c r="I50" s="4"/>
      <c r="J50" s="4"/>
      <c r="K50" s="4"/>
      <c r="L50" s="4"/>
      <c r="M50" s="4"/>
      <c r="N50" s="4"/>
    </row>
    <row r="51" spans="8:14" x14ac:dyDescent="0.25">
      <c r="H51" s="4"/>
      <c r="I51" s="4"/>
      <c r="J51" s="4"/>
      <c r="K51" s="4"/>
      <c r="L51" s="4"/>
      <c r="M51" s="4"/>
      <c r="N51" s="4"/>
    </row>
  </sheetData>
  <mergeCells count="3">
    <mergeCell ref="H3:J4"/>
    <mergeCell ref="L3:N4"/>
    <mergeCell ref="H43:N5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Листочек нумеро уно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2015-08-12T10:26:06Z</dcterms:modified>
</cp:coreProperties>
</file>