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defaultThemeVersion="153222"/>
  <mc:AlternateContent xmlns:mc="http://schemas.openxmlformats.org/markup-compatibility/2006">
    <mc:Choice Requires="x15">
      <x15ac:absPath xmlns:x15ac="http://schemas.microsoft.com/office/spreadsheetml/2010/11/ac" url="C:\Users\Bannerstore\Desktop\"/>
    </mc:Choice>
  </mc:AlternateContent>
  <bookViews>
    <workbookView xWindow="0" yWindow="0" windowWidth="2370" windowHeight="225" tabRatio="889" activeTab="1"/>
  </bookViews>
  <sheets>
    <sheet name="Лист 1" sheetId="1" r:id="rId1"/>
    <sheet name="Лист 2" sheetId="2" r:id="rId2"/>
  </sheets>
  <definedNames>
    <definedName name="_xlnm._FilterDatabase" localSheetId="0" hidden="1">'Лист 1'!$A$1:$O$6</definedName>
    <definedName name="_xlnm._FilterDatabase" localSheetId="1" hidden="1">'Лист 2'!$A$5:$M$180</definedName>
    <definedName name="а2048">'Лист 2'!$A$7</definedName>
    <definedName name="А75">'Лист 1'!$B$2</definedName>
    <definedName name="А8">'Лист 1'!$B$2</definedName>
    <definedName name="В2">'Лист 1'!$B$2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C1" i="1"/>
  <c r="E5" i="1"/>
  <c r="E1" i="2"/>
  <c r="A1" i="2"/>
  <c r="E1" i="1" l="1"/>
  <c r="L180" i="2" l="1"/>
  <c r="I180" i="2"/>
  <c r="H180" i="2"/>
  <c r="G180" i="2"/>
  <c r="D180" i="2"/>
  <c r="C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H146" i="2"/>
  <c r="G146" i="2"/>
  <c r="F179" i="2" s="1"/>
  <c r="K145" i="2"/>
  <c r="L144" i="2"/>
  <c r="I144" i="2"/>
  <c r="H144" i="2"/>
  <c r="G144" i="2"/>
  <c r="D144" i="2"/>
  <c r="C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H110" i="2"/>
  <c r="G110" i="2"/>
  <c r="K109" i="2"/>
  <c r="L108" i="2"/>
  <c r="I108" i="2"/>
  <c r="H108" i="2"/>
  <c r="G108" i="2"/>
  <c r="D108" i="2"/>
  <c r="C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H74" i="2"/>
  <c r="G74" i="2"/>
  <c r="K73" i="2"/>
  <c r="L72" i="2"/>
  <c r="I72" i="2"/>
  <c r="H72" i="2"/>
  <c r="G72" i="2"/>
  <c r="D72" i="2"/>
  <c r="C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H38" i="2"/>
  <c r="G38" i="2"/>
  <c r="K37" i="2"/>
  <c r="L36" i="2"/>
  <c r="I36" i="2"/>
  <c r="K35" i="2"/>
  <c r="K34" i="2"/>
  <c r="K33" i="2"/>
  <c r="K32" i="2"/>
  <c r="K31" i="2"/>
  <c r="K30" i="2"/>
  <c r="K29" i="2"/>
  <c r="K28" i="2"/>
  <c r="K27" i="2"/>
  <c r="K72" i="2" l="1"/>
  <c r="K108" i="2"/>
  <c r="K144" i="2"/>
  <c r="K38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0" i="2"/>
  <c r="F41" i="2"/>
  <c r="K74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K110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K180" i="2"/>
  <c r="K146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H36" i="2"/>
  <c r="G36" i="2"/>
  <c r="D36" i="2"/>
  <c r="C36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H2" i="2"/>
  <c r="G2" i="2"/>
  <c r="K1" i="2"/>
  <c r="F72" i="2" l="1"/>
  <c r="F34" i="2"/>
  <c r="F33" i="2"/>
  <c r="F31" i="2"/>
  <c r="F29" i="2"/>
  <c r="F27" i="2"/>
  <c r="F35" i="2"/>
  <c r="F32" i="2"/>
  <c r="F28" i="2"/>
  <c r="F30" i="2"/>
  <c r="F108" i="2"/>
  <c r="F144" i="2"/>
  <c r="F180" i="2"/>
  <c r="F6" i="2"/>
  <c r="F8" i="2"/>
  <c r="F10" i="2"/>
  <c r="F12" i="2"/>
  <c r="F14" i="2"/>
  <c r="F7" i="2"/>
  <c r="F9" i="2"/>
  <c r="F11" i="2"/>
  <c r="F13" i="2"/>
  <c r="F15" i="2"/>
  <c r="K2" i="2"/>
  <c r="K36" i="2"/>
  <c r="F16" i="2"/>
  <c r="F17" i="2"/>
  <c r="F18" i="2"/>
  <c r="F19" i="2"/>
  <c r="F20" i="2"/>
  <c r="F21" i="2"/>
  <c r="F22" i="2"/>
  <c r="F23" i="2"/>
  <c r="F24" i="2"/>
  <c r="F25" i="2"/>
  <c r="F26" i="2"/>
  <c r="F36" i="2" l="1"/>
  <c r="H6" i="1" l="1"/>
  <c r="H4" i="1"/>
  <c r="H2" i="1"/>
  <c r="H5" i="1"/>
  <c r="H3" i="1"/>
  <c r="E3" i="1" l="1"/>
  <c r="E6" i="1"/>
  <c r="E4" i="1"/>
  <c r="E2" i="1"/>
</calcChain>
</file>

<file path=xl/sharedStrings.xml><?xml version="1.0" encoding="utf-8"?>
<sst xmlns="http://schemas.openxmlformats.org/spreadsheetml/2006/main" count="152" uniqueCount="27">
  <si>
    <t>Степановка школа</t>
  </si>
  <si>
    <t>Ф</t>
  </si>
  <si>
    <t>-</t>
  </si>
  <si>
    <t>Стадія</t>
  </si>
  <si>
    <t>Учасники</t>
  </si>
  <si>
    <t>Почат.</t>
  </si>
  <si>
    <t>Закінч.</t>
  </si>
  <si>
    <t>Примітка</t>
  </si>
  <si>
    <t>%</t>
  </si>
  <si>
    <t>Сумма</t>
  </si>
  <si>
    <t>Аванс</t>
  </si>
  <si>
    <t>Дата</t>
  </si>
  <si>
    <t>Підпис</t>
  </si>
  <si>
    <t>Залишок</t>
  </si>
  <si>
    <t>Всього:</t>
  </si>
  <si>
    <t>Пролетарська, 25</t>
  </si>
  <si>
    <t>Набережна річки Стрілки, 2</t>
  </si>
  <si>
    <t>розміщення ТС для здійснення сезонної роздрібної торгівлі  безалкогольними напоями</t>
  </si>
  <si>
    <t>Проект:</t>
  </si>
  <si>
    <t>Робота</t>
  </si>
  <si>
    <t>Червонопрапорна 2/1</t>
  </si>
  <si>
    <t xml:space="preserve">Реконструкція скверу </t>
  </si>
  <si>
    <t>Реконструкція побутового корпусу  АТ «НВАТ ВНДІ компресормаш»</t>
  </si>
  <si>
    <t>Курський проспект,6</t>
  </si>
  <si>
    <t>контрал+шифт+;</t>
  </si>
  <si>
    <t>*-якшо завис об'єкт /// *20 на скількох процентах завис об'єкт/// -1-якшо ще не почали /// якшо в роботі то скілки процентів ///</t>
  </si>
  <si>
    <t>магазин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</si>
</sst>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\.mm\.yy;@"/>
    <numFmt numFmtId="165" formatCode="0.0%"/>
    <numFmt numFmtId="166" formatCode="0.00;[Red]0.00"/>
    <numFmt numFmtId="167" formatCode="dd/mm/yy;@"/>
    <numFmt numFmtId="168" formatCode="0.00_ ;[Red]\-0.00\ "/>
    <numFmt numFmtId="169" formatCode="0_ ;[Red]\-0\ "/>
    <numFmt numFmtId="170" formatCode="[$-419]d\ mmm;@"/>
  </numFmts>
  <fonts count="18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b/>
      <i/>
      <sz val="8"/>
      <name val="Arial"/>
      <family val="2"/>
      <charset val="204"/>
    </font>
    <font>
      <b/>
      <i/>
      <sz val="7"/>
      <color rgb="FFFF0000"/>
      <name val="Arial"/>
      <family val="2"/>
      <charset val="204"/>
    </font>
    <font>
      <i/>
      <sz val="7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i/>
      <sz val="7"/>
      <color theme="1"/>
      <name val="Arial"/>
      <family val="2"/>
      <charset val="204"/>
    </font>
    <font>
      <b/>
      <i/>
      <sz val="7"/>
      <name val="Arial"/>
      <family val="2"/>
      <charset val="204"/>
    </font>
    <font>
      <b/>
      <i/>
      <sz val="6"/>
      <name val="Arial"/>
      <family val="2"/>
      <charset val="204"/>
    </font>
    <font>
      <b/>
      <i/>
      <sz val="7"/>
      <color rgb="FF00B0F0"/>
      <name val="Arial"/>
      <family val="2"/>
      <charset val="204"/>
    </font>
    <font>
      <b/>
      <i/>
      <sz val="8"/>
      <color rgb="FFFF0000"/>
      <name val="Arial"/>
      <family val="2"/>
      <charset val="204"/>
    </font>
    <font>
      <i/>
      <sz val="8"/>
      <color rgb="FFFF000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22"/>
      <color theme="1"/>
      <name val="Arial"/>
      <family val="2"/>
      <charset val="204"/>
    </font>
    <font>
      <i/>
      <sz val="7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9"/>
      <color rgb="FF00B0F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/>
      <bottom style="thick">
        <color theme="1"/>
      </bottom>
      <diagonal/>
    </border>
    <border>
      <left style="thick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theme="1"/>
      </right>
      <top/>
      <bottom style="thin">
        <color auto="1"/>
      </bottom>
      <diagonal/>
    </border>
    <border>
      <left style="thick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1"/>
      </right>
      <top style="thin">
        <color auto="1"/>
      </top>
      <bottom style="thin">
        <color auto="1"/>
      </bottom>
      <diagonal/>
    </border>
    <border>
      <left style="thick">
        <color theme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theme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theme="1"/>
      </bottom>
      <diagonal/>
    </border>
    <border>
      <left style="thick">
        <color auto="1"/>
      </left>
      <right style="thick">
        <color theme="1"/>
      </right>
      <top style="thick">
        <color auto="1"/>
      </top>
      <bottom style="thick">
        <color theme="1"/>
      </bottom>
      <diagonal/>
    </border>
    <border>
      <left style="thick">
        <color theme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theme="1"/>
      </top>
      <bottom/>
      <diagonal/>
    </border>
    <border>
      <left/>
      <right/>
      <top/>
      <bottom style="thick">
        <color theme="1"/>
      </bottom>
      <diagonal/>
    </border>
    <border>
      <left style="thick">
        <color auto="1"/>
      </left>
      <right style="thick">
        <color auto="1"/>
      </right>
      <top/>
      <bottom style="thick">
        <color theme="1"/>
      </bottom>
      <diagonal/>
    </border>
  </borders>
  <cellStyleXfs count="1">
    <xf numFmtId="0" fontId="0" fillId="0" borderId="0"/>
  </cellStyleXfs>
  <cellXfs count="157">
    <xf numFmtId="0" fontId="0" fillId="0" borderId="0" xfId="0"/>
    <xf numFmtId="49" fontId="4" fillId="2" borderId="3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vertical="center" wrapText="1"/>
    </xf>
    <xf numFmtId="49" fontId="4" fillId="7" borderId="3" xfId="0" applyNumberFormat="1" applyFont="1" applyFill="1" applyBorder="1" applyAlignment="1">
      <alignment vertical="center" wrapText="1"/>
    </xf>
    <xf numFmtId="49" fontId="4" fillId="7" borderId="1" xfId="0" applyNumberFormat="1" applyFont="1" applyFill="1" applyBorder="1" applyAlignment="1">
      <alignment vertical="center" wrapText="1"/>
    </xf>
    <xf numFmtId="49" fontId="4" fillId="7" borderId="0" xfId="0" applyNumberFormat="1" applyFont="1" applyFill="1" applyBorder="1" applyAlignment="1">
      <alignment vertical="center" wrapText="1"/>
    </xf>
    <xf numFmtId="0" fontId="1" fillId="2" borderId="20" xfId="0" applyFont="1" applyFill="1" applyBorder="1" applyAlignment="1"/>
    <xf numFmtId="0" fontId="1" fillId="5" borderId="20" xfId="0" applyFont="1" applyFill="1" applyBorder="1" applyAlignment="1"/>
    <xf numFmtId="0" fontId="1" fillId="2" borderId="25" xfId="0" applyFont="1" applyFill="1" applyBorder="1" applyAlignment="1"/>
    <xf numFmtId="0" fontId="1" fillId="5" borderId="15" xfId="0" applyFont="1" applyFill="1" applyBorder="1" applyAlignment="1"/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166" fontId="7" fillId="6" borderId="3" xfId="0" applyNumberFormat="1" applyFont="1" applyFill="1" applyBorder="1" applyAlignment="1">
      <alignment horizontal="center" vertical="center" wrapText="1"/>
    </xf>
    <xf numFmtId="166" fontId="7" fillId="6" borderId="1" xfId="0" applyNumberFormat="1" applyFont="1" applyFill="1" applyBorder="1" applyAlignment="1">
      <alignment horizontal="center" vertical="center" wrapText="1"/>
    </xf>
    <xf numFmtId="166" fontId="7" fillId="6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2" fillId="9" borderId="12" xfId="0" applyNumberFormat="1" applyFont="1" applyFill="1" applyBorder="1" applyAlignment="1"/>
    <xf numFmtId="0" fontId="5" fillId="5" borderId="12" xfId="0" applyFont="1" applyFill="1" applyBorder="1" applyAlignment="1">
      <alignment horizontal="center"/>
    </xf>
    <xf numFmtId="0" fontId="10" fillId="5" borderId="12" xfId="0" applyFont="1" applyFill="1" applyBorder="1" applyAlignment="1"/>
    <xf numFmtId="0" fontId="10" fillId="2" borderId="12" xfId="0" applyFont="1" applyFill="1" applyBorder="1" applyAlignment="1"/>
    <xf numFmtId="0" fontId="5" fillId="2" borderId="12" xfId="0" applyFont="1" applyFill="1" applyBorder="1" applyAlignment="1">
      <alignment horizontal="center"/>
    </xf>
    <xf numFmtId="0" fontId="11" fillId="5" borderId="15" xfId="0" applyFont="1" applyFill="1" applyBorder="1" applyAlignment="1"/>
    <xf numFmtId="0" fontId="1" fillId="5" borderId="18" xfId="0" applyFont="1" applyFill="1" applyBorder="1" applyAlignment="1"/>
    <xf numFmtId="0" fontId="11" fillId="2" borderId="15" xfId="0" applyFont="1" applyFill="1" applyBorder="1" applyAlignment="1"/>
    <xf numFmtId="0" fontId="1" fillId="2" borderId="23" xfId="0" applyFont="1" applyFill="1" applyBorder="1" applyAlignment="1"/>
    <xf numFmtId="0" fontId="1" fillId="5" borderId="23" xfId="0" applyFont="1" applyFill="1" applyBorder="1" applyAlignment="1"/>
    <xf numFmtId="0" fontId="1" fillId="2" borderId="28" xfId="0" applyFont="1" applyFill="1" applyBorder="1" applyAlignment="1"/>
    <xf numFmtId="0" fontId="5" fillId="8" borderId="5" xfId="0" applyFont="1" applyFill="1" applyBorder="1" applyAlignment="1">
      <alignment horizontal="center"/>
    </xf>
    <xf numFmtId="0" fontId="11" fillId="8" borderId="29" xfId="0" applyFont="1" applyFill="1" applyBorder="1" applyAlignment="1"/>
    <xf numFmtId="0" fontId="5" fillId="8" borderId="30" xfId="0" applyFont="1" applyFill="1" applyBorder="1" applyAlignment="1">
      <alignment horizontal="center"/>
    </xf>
    <xf numFmtId="165" fontId="1" fillId="0" borderId="0" xfId="0" applyNumberFormat="1" applyFont="1" applyAlignment="1"/>
    <xf numFmtId="0" fontId="5" fillId="5" borderId="14" xfId="0" applyFont="1" applyFill="1" applyBorder="1" applyAlignment="1"/>
    <xf numFmtId="0" fontId="5" fillId="2" borderId="19" xfId="0" applyFont="1" applyFill="1" applyBorder="1" applyAlignment="1"/>
    <xf numFmtId="0" fontId="5" fillId="5" borderId="19" xfId="0" applyFont="1" applyFill="1" applyBorder="1" applyAlignment="1"/>
    <xf numFmtId="0" fontId="5" fillId="2" borderId="24" xfId="0" applyFont="1" applyFill="1" applyBorder="1" applyAlignment="1"/>
    <xf numFmtId="0" fontId="5" fillId="8" borderId="5" xfId="0" applyFont="1" applyFill="1" applyBorder="1" applyAlignment="1"/>
    <xf numFmtId="0" fontId="5" fillId="0" borderId="0" xfId="0" applyFont="1" applyAlignment="1"/>
    <xf numFmtId="167" fontId="5" fillId="5" borderId="15" xfId="0" applyNumberFormat="1" applyFont="1" applyFill="1" applyBorder="1" applyAlignment="1"/>
    <xf numFmtId="167" fontId="5" fillId="2" borderId="20" xfId="0" applyNumberFormat="1" applyFont="1" applyFill="1" applyBorder="1" applyAlignment="1"/>
    <xf numFmtId="167" fontId="5" fillId="5" borderId="20" xfId="0" applyNumberFormat="1" applyFont="1" applyFill="1" applyBorder="1" applyAlignment="1"/>
    <xf numFmtId="167" fontId="5" fillId="2" borderId="25" xfId="0" applyNumberFormat="1" applyFont="1" applyFill="1" applyBorder="1" applyAlignment="1"/>
    <xf numFmtId="167" fontId="10" fillId="8" borderId="29" xfId="0" applyNumberFormat="1" applyFont="1" applyFill="1" applyBorder="1" applyAlignment="1"/>
    <xf numFmtId="167" fontId="5" fillId="0" borderId="0" xfId="0" applyNumberFormat="1" applyFont="1" applyAlignment="1"/>
    <xf numFmtId="164" fontId="5" fillId="5" borderId="12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4" fontId="2" fillId="5" borderId="15" xfId="0" applyNumberFormat="1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/>
    <xf numFmtId="164" fontId="1" fillId="5" borderId="20" xfId="0" applyNumberFormat="1" applyFont="1" applyFill="1" applyBorder="1" applyAlignment="1"/>
    <xf numFmtId="164" fontId="1" fillId="2" borderId="25" xfId="0" applyNumberFormat="1" applyFont="1" applyFill="1" applyBorder="1" applyAlignment="1"/>
    <xf numFmtId="164" fontId="1" fillId="0" borderId="0" xfId="0" applyNumberFormat="1" applyFont="1" applyAlignment="1"/>
    <xf numFmtId="164" fontId="1" fillId="5" borderId="15" xfId="0" applyNumberFormat="1" applyFont="1" applyFill="1" applyBorder="1" applyAlignment="1"/>
    <xf numFmtId="0" fontId="5" fillId="5" borderId="31" xfId="0" applyFont="1" applyFill="1" applyBorder="1" applyAlignment="1"/>
    <xf numFmtId="0" fontId="1" fillId="5" borderId="25" xfId="0" applyFont="1" applyFill="1" applyBorder="1" applyAlignment="1"/>
    <xf numFmtId="167" fontId="5" fillId="5" borderId="25" xfId="0" applyNumberFormat="1" applyFont="1" applyFill="1" applyBorder="1" applyAlignment="1"/>
    <xf numFmtId="164" fontId="1" fillId="5" borderId="25" xfId="0" applyNumberFormat="1" applyFont="1" applyFill="1" applyBorder="1" applyAlignment="1"/>
    <xf numFmtId="0" fontId="1" fillId="5" borderId="28" xfId="0" applyFont="1" applyFill="1" applyBorder="1" applyAlignment="1"/>
    <xf numFmtId="0" fontId="5" fillId="2" borderId="31" xfId="0" applyFont="1" applyFill="1" applyBorder="1" applyAlignment="1"/>
    <xf numFmtId="0" fontId="5" fillId="8" borderId="12" xfId="0" applyFont="1" applyFill="1" applyBorder="1" applyAlignment="1">
      <alignment horizontal="right"/>
    </xf>
    <xf numFmtId="165" fontId="10" fillId="5" borderId="16" xfId="0" applyNumberFormat="1" applyFont="1" applyFill="1" applyBorder="1" applyAlignment="1"/>
    <xf numFmtId="165" fontId="10" fillId="2" borderId="21" xfId="0" applyNumberFormat="1" applyFont="1" applyFill="1" applyBorder="1" applyAlignment="1"/>
    <xf numFmtId="0" fontId="2" fillId="9" borderId="12" xfId="0" applyFont="1" applyFill="1" applyBorder="1" applyAlignment="1"/>
    <xf numFmtId="165" fontId="10" fillId="5" borderId="21" xfId="0" applyNumberFormat="1" applyFont="1" applyFill="1" applyBorder="1" applyAlignment="1"/>
    <xf numFmtId="165" fontId="10" fillId="2" borderId="26" xfId="0" applyNumberFormat="1" applyFont="1" applyFill="1" applyBorder="1" applyAlignment="1"/>
    <xf numFmtId="165" fontId="10" fillId="5" borderId="26" xfId="0" applyNumberFormat="1" applyFont="1" applyFill="1" applyBorder="1" applyAlignment="1"/>
    <xf numFmtId="165" fontId="10" fillId="8" borderId="29" xfId="0" applyNumberFormat="1" applyFont="1" applyFill="1" applyBorder="1" applyAlignment="1"/>
    <xf numFmtId="0" fontId="12" fillId="8" borderId="12" xfId="0" applyFont="1" applyFill="1" applyBorder="1" applyAlignment="1">
      <alignment horizontal="center"/>
    </xf>
    <xf numFmtId="167" fontId="12" fillId="8" borderId="12" xfId="0" applyNumberFormat="1" applyFont="1" applyFill="1" applyBorder="1" applyAlignment="1">
      <alignment horizontal="center"/>
    </xf>
    <xf numFmtId="165" fontId="12" fillId="8" borderId="12" xfId="0" applyNumberFormat="1" applyFont="1" applyFill="1" applyBorder="1" applyAlignment="1">
      <alignment horizontal="center"/>
    </xf>
    <xf numFmtId="164" fontId="12" fillId="8" borderId="12" xfId="0" applyNumberFormat="1" applyFont="1" applyFill="1" applyBorder="1" applyAlignment="1">
      <alignment horizontal="center"/>
    </xf>
    <xf numFmtId="0" fontId="10" fillId="8" borderId="34" xfId="0" applyFont="1" applyFill="1" applyBorder="1" applyAlignment="1"/>
    <xf numFmtId="168" fontId="9" fillId="0" borderId="3" xfId="0" applyNumberFormat="1" applyFont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Border="1" applyAlignment="1">
      <alignment horizontal="center" vertical="center" wrapText="1"/>
    </xf>
    <xf numFmtId="166" fontId="7" fillId="0" borderId="3" xfId="0" applyNumberFormat="1" applyFont="1" applyBorder="1" applyAlignment="1">
      <alignment horizontal="center" vertical="distributed"/>
    </xf>
    <xf numFmtId="166" fontId="7" fillId="0" borderId="1" xfId="0" applyNumberFormat="1" applyFont="1" applyBorder="1" applyAlignment="1">
      <alignment horizontal="center" vertical="distributed"/>
    </xf>
    <xf numFmtId="166" fontId="7" fillId="0" borderId="0" xfId="0" applyNumberFormat="1" applyFont="1" applyFill="1" applyBorder="1" applyAlignment="1">
      <alignment horizontal="center" vertical="distributed"/>
    </xf>
    <xf numFmtId="166" fontId="7" fillId="0" borderId="0" xfId="0" applyNumberFormat="1" applyFont="1" applyBorder="1" applyAlignment="1">
      <alignment horizontal="center" vertical="distributed"/>
    </xf>
    <xf numFmtId="0" fontId="3" fillId="10" borderId="2" xfId="0" applyFont="1" applyFill="1" applyBorder="1" applyAlignment="1">
      <alignment vertical="center" textRotation="255"/>
    </xf>
    <xf numFmtId="0" fontId="7" fillId="3" borderId="0" xfId="0" applyFont="1" applyFill="1" applyBorder="1" applyAlignment="1">
      <alignment vertical="center" textRotation="255"/>
    </xf>
    <xf numFmtId="0" fontId="7" fillId="10" borderId="0" xfId="0" applyFont="1" applyFill="1" applyBorder="1" applyAlignment="1">
      <alignment vertical="center" textRotation="255"/>
    </xf>
    <xf numFmtId="169" fontId="5" fillId="9" borderId="12" xfId="0" applyNumberFormat="1" applyFont="1" applyFill="1" applyBorder="1" applyAlignment="1"/>
    <xf numFmtId="169" fontId="10" fillId="2" borderId="12" xfId="0" applyNumberFormat="1" applyFont="1" applyFill="1" applyBorder="1" applyAlignment="1"/>
    <xf numFmtId="169" fontId="12" fillId="8" borderId="12" xfId="0" applyNumberFormat="1" applyFont="1" applyFill="1" applyBorder="1" applyAlignment="1">
      <alignment horizontal="center"/>
    </xf>
    <xf numFmtId="169" fontId="2" fillId="5" borderId="17" xfId="0" applyNumberFormat="1" applyFont="1" applyFill="1" applyBorder="1" applyAlignment="1"/>
    <xf numFmtId="169" fontId="2" fillId="2" borderId="22" xfId="0" applyNumberFormat="1" applyFont="1" applyFill="1" applyBorder="1" applyAlignment="1"/>
    <xf numFmtId="169" fontId="2" fillId="5" borderId="22" xfId="0" applyNumberFormat="1" applyFont="1" applyFill="1" applyBorder="1" applyAlignment="1"/>
    <xf numFmtId="169" fontId="2" fillId="2" borderId="27" xfId="0" applyNumberFormat="1" applyFont="1" applyFill="1" applyBorder="1" applyAlignment="1"/>
    <xf numFmtId="169" fontId="2" fillId="5" borderId="27" xfId="0" applyNumberFormat="1" applyFont="1" applyFill="1" applyBorder="1" applyAlignment="1"/>
    <xf numFmtId="169" fontId="10" fillId="8" borderId="29" xfId="0" applyNumberFormat="1" applyFont="1" applyFill="1" applyBorder="1" applyAlignment="1"/>
    <xf numFmtId="169" fontId="5" fillId="0" borderId="0" xfId="0" applyNumberFormat="1" applyFont="1" applyAlignment="1"/>
    <xf numFmtId="0" fontId="12" fillId="8" borderId="12" xfId="0" applyFont="1" applyFill="1" applyBorder="1" applyAlignment="1">
      <alignment horizontal="right" wrapText="1"/>
    </xf>
    <xf numFmtId="0" fontId="1" fillId="5" borderId="15" xfId="0" applyFont="1" applyFill="1" applyBorder="1" applyAlignment="1">
      <alignment horizontal="right"/>
    </xf>
    <xf numFmtId="17" fontId="1" fillId="2" borderId="20" xfId="0" applyNumberFormat="1" applyFont="1" applyFill="1" applyBorder="1" applyAlignment="1">
      <alignment horizontal="right"/>
    </xf>
    <xf numFmtId="0" fontId="1" fillId="5" borderId="20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9" fontId="1" fillId="5" borderId="20" xfId="0" applyNumberFormat="1" applyFont="1" applyFill="1" applyBorder="1" applyAlignment="1">
      <alignment horizontal="right"/>
    </xf>
    <xf numFmtId="0" fontId="1" fillId="2" borderId="25" xfId="0" applyFont="1" applyFill="1" applyBorder="1" applyAlignment="1">
      <alignment horizontal="right"/>
    </xf>
    <xf numFmtId="0" fontId="1" fillId="5" borderId="25" xfId="0" applyFont="1" applyFill="1" applyBorder="1" applyAlignment="1">
      <alignment horizontal="right"/>
    </xf>
    <xf numFmtId="0" fontId="5" fillId="8" borderId="29" xfId="0" applyFont="1" applyFill="1" applyBorder="1" applyAlignment="1">
      <alignment horizontal="right"/>
    </xf>
    <xf numFmtId="9" fontId="1" fillId="5" borderId="15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9" fontId="2" fillId="3" borderId="3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9" fontId="2" fillId="3" borderId="0" xfId="0" applyNumberFormat="1" applyFont="1" applyFill="1" applyBorder="1" applyAlignment="1">
      <alignment horizontal="center" vertical="center" wrapText="1"/>
    </xf>
    <xf numFmtId="9" fontId="2" fillId="3" borderId="5" xfId="0" applyNumberFormat="1" applyFont="1" applyFill="1" applyBorder="1" applyAlignment="1">
      <alignment horizontal="left" vertical="top" wrapText="1"/>
    </xf>
    <xf numFmtId="49" fontId="13" fillId="8" borderId="7" xfId="0" applyNumberFormat="1" applyFont="1" applyFill="1" applyBorder="1" applyAlignment="1">
      <alignment wrapText="1"/>
    </xf>
    <xf numFmtId="0" fontId="13" fillId="8" borderId="32" xfId="0" applyFont="1" applyFill="1" applyBorder="1" applyAlignment="1">
      <alignment wrapText="1"/>
    </xf>
    <xf numFmtId="0" fontId="13" fillId="8" borderId="9" xfId="0" applyFont="1" applyFill="1" applyBorder="1" applyAlignment="1">
      <alignment wrapText="1"/>
    </xf>
    <xf numFmtId="0" fontId="13" fillId="8" borderId="33" xfId="0" applyFont="1" applyFill="1" applyBorder="1" applyAlignment="1">
      <alignment wrapText="1"/>
    </xf>
    <xf numFmtId="170" fontId="15" fillId="4" borderId="1" xfId="0" applyNumberFormat="1" applyFont="1" applyFill="1" applyBorder="1" applyAlignment="1">
      <alignment horizontal="center" vertical="center" wrapText="1"/>
    </xf>
    <xf numFmtId="170" fontId="15" fillId="3" borderId="1" xfId="0" applyNumberFormat="1" applyFont="1" applyFill="1" applyBorder="1" applyAlignment="1">
      <alignment horizontal="left" vertical="top" wrapText="1"/>
    </xf>
    <xf numFmtId="0" fontId="16" fillId="5" borderId="5" xfId="0" applyNumberFormat="1" applyFont="1" applyFill="1" applyBorder="1" applyAlignment="1">
      <alignment vertical="center" wrapText="1"/>
    </xf>
    <xf numFmtId="0" fontId="17" fillId="4" borderId="3" xfId="0" applyNumberFormat="1" applyFont="1" applyFill="1" applyBorder="1" applyAlignment="1">
      <alignment vertical="center" wrapText="1"/>
    </xf>
    <xf numFmtId="0" fontId="17" fillId="4" borderId="1" xfId="0" applyNumberFormat="1" applyFont="1" applyFill="1" applyBorder="1" applyAlignment="1">
      <alignment vertical="center" wrapText="1"/>
    </xf>
    <xf numFmtId="0" fontId="17" fillId="4" borderId="0" xfId="0" applyNumberFormat="1" applyFont="1" applyFill="1" applyBorder="1" applyAlignment="1">
      <alignment vertical="center" wrapText="1"/>
    </xf>
    <xf numFmtId="170" fontId="8" fillId="3" borderId="5" xfId="0" applyNumberFormat="1" applyFont="1" applyFill="1" applyBorder="1" applyAlignment="1">
      <alignment horizontal="center" vertical="center" wrapText="1"/>
    </xf>
    <xf numFmtId="170" fontId="8" fillId="4" borderId="1" xfId="0" applyNumberFormat="1" applyFont="1" applyFill="1" applyBorder="1" applyAlignment="1">
      <alignment horizontal="center" vertical="center" wrapText="1"/>
    </xf>
    <xf numFmtId="170" fontId="8" fillId="4" borderId="0" xfId="0" applyNumberFormat="1" applyFont="1" applyFill="1" applyBorder="1" applyAlignment="1">
      <alignment horizontal="center" vertical="center" wrapText="1"/>
    </xf>
    <xf numFmtId="166" fontId="7" fillId="11" borderId="5" xfId="0" applyNumberFormat="1" applyFont="1" applyFill="1" applyBorder="1" applyAlignment="1">
      <alignment horizontal="center" vertical="top"/>
    </xf>
    <xf numFmtId="166" fontId="7" fillId="11" borderId="5" xfId="0" applyNumberFormat="1" applyFont="1" applyFill="1" applyBorder="1" applyAlignment="1">
      <alignment horizontal="center" vertical="top" wrapText="1"/>
    </xf>
    <xf numFmtId="168" fontId="7" fillId="11" borderId="5" xfId="0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vertical="center" wrapText="1"/>
    </xf>
    <xf numFmtId="0" fontId="14" fillId="8" borderId="11" xfId="0" applyFont="1" applyFill="1" applyBorder="1" applyAlignment="1">
      <alignment horizontal="center" wrapText="1"/>
    </xf>
    <xf numFmtId="0" fontId="14" fillId="8" borderId="13" xfId="0" applyFont="1" applyFill="1" applyBorder="1" applyAlignment="1">
      <alignment horizontal="center" wrapText="1"/>
    </xf>
    <xf numFmtId="167" fontId="10" fillId="5" borderId="11" xfId="0" applyNumberFormat="1" applyFont="1" applyFill="1" applyBorder="1" applyAlignment="1">
      <alignment horizontal="center" vertical="center" wrapText="1"/>
    </xf>
    <xf numFmtId="167" fontId="10" fillId="5" borderId="13" xfId="0" applyNumberFormat="1" applyFont="1" applyFill="1" applyBorder="1" applyAlignment="1">
      <alignment horizontal="center" vertical="center" wrapText="1"/>
    </xf>
    <xf numFmtId="167" fontId="3" fillId="5" borderId="32" xfId="0" applyNumberFormat="1" applyFont="1" applyFill="1" applyBorder="1" applyAlignment="1">
      <alignment horizontal="center" vertical="center" wrapText="1"/>
    </xf>
    <xf numFmtId="167" fontId="3" fillId="5" borderId="8" xfId="0" applyNumberFormat="1" applyFont="1" applyFill="1" applyBorder="1" applyAlignment="1">
      <alignment horizontal="center" vertical="center" wrapText="1"/>
    </xf>
    <xf numFmtId="167" fontId="3" fillId="5" borderId="33" xfId="0" applyNumberFormat="1" applyFont="1" applyFill="1" applyBorder="1" applyAlignment="1">
      <alignment horizontal="center" vertical="center" wrapText="1"/>
    </xf>
    <xf numFmtId="167" fontId="3" fillId="5" borderId="10" xfId="0" applyNumberFormat="1" applyFont="1" applyFill="1" applyBorder="1" applyAlignment="1">
      <alignment horizontal="center" vertical="center" wrapText="1"/>
    </xf>
    <xf numFmtId="167" fontId="7" fillId="5" borderId="32" xfId="0" applyNumberFormat="1" applyFont="1" applyFill="1" applyBorder="1" applyAlignment="1">
      <alignment horizontal="center" vertical="center" wrapText="1"/>
    </xf>
    <xf numFmtId="167" fontId="7" fillId="5" borderId="8" xfId="0" applyNumberFormat="1" applyFont="1" applyFill="1" applyBorder="1" applyAlignment="1">
      <alignment horizontal="center" vertical="center" wrapText="1"/>
    </xf>
    <xf numFmtId="167" fontId="7" fillId="5" borderId="33" xfId="0" applyNumberFormat="1" applyFont="1" applyFill="1" applyBorder="1" applyAlignment="1">
      <alignment horizontal="center" vertical="center" wrapText="1"/>
    </xf>
    <xf numFmtId="167" fontId="7" fillId="5" borderId="10" xfId="0" applyNumberFormat="1" applyFont="1" applyFill="1" applyBorder="1" applyAlignment="1">
      <alignment horizontal="center" vertical="center" wrapText="1"/>
    </xf>
    <xf numFmtId="0" fontId="5" fillId="8" borderId="11" xfId="0" applyNumberFormat="1" applyFont="1" applyFill="1" applyBorder="1" applyAlignment="1">
      <alignment horizontal="center" vertical="center" wrapText="1"/>
    </xf>
    <xf numFmtId="0" fontId="5" fillId="8" borderId="13" xfId="0" applyNumberFormat="1" applyFont="1" applyFill="1" applyBorder="1" applyAlignment="1">
      <alignment horizontal="center" vertical="center" wrapText="1"/>
    </xf>
    <xf numFmtId="49" fontId="13" fillId="8" borderId="7" xfId="0" applyNumberFormat="1" applyFont="1" applyFill="1" applyBorder="1" applyAlignment="1">
      <alignment horizontal="center" wrapText="1"/>
    </xf>
    <xf numFmtId="0" fontId="13" fillId="8" borderId="32" xfId="0" applyFont="1" applyFill="1" applyBorder="1" applyAlignment="1">
      <alignment horizontal="center" wrapText="1"/>
    </xf>
    <xf numFmtId="0" fontId="13" fillId="8" borderId="8" xfId="0" applyFont="1" applyFill="1" applyBorder="1" applyAlignment="1">
      <alignment horizontal="center" wrapText="1"/>
    </xf>
    <xf numFmtId="0" fontId="13" fillId="8" borderId="9" xfId="0" applyFont="1" applyFill="1" applyBorder="1" applyAlignment="1">
      <alignment horizontal="center" wrapText="1"/>
    </xf>
    <xf numFmtId="0" fontId="13" fillId="8" borderId="33" xfId="0" applyFont="1" applyFill="1" applyBorder="1" applyAlignment="1">
      <alignment horizontal="center" wrapText="1"/>
    </xf>
    <xf numFmtId="0" fontId="13" fillId="8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15811"/>
      <color rgb="FF1DF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76"/>
  <sheetViews>
    <sheetView view="pageLayout" zoomScale="162" zoomScaleNormal="100" zoomScalePageLayoutView="162" workbookViewId="0">
      <selection activeCell="L5" sqref="L5"/>
    </sheetView>
  </sheetViews>
  <sheetFormatPr defaultColWidth="9.140625" defaultRowHeight="15" x14ac:dyDescent="0.25"/>
  <cols>
    <col min="1" max="1" width="2.42578125" style="94" customWidth="1"/>
    <col min="2" max="2" width="5.28515625" style="124" customWidth="1"/>
    <col min="3" max="3" width="7.140625" style="91" customWidth="1"/>
    <col min="4" max="4" width="6.85546875" style="28" customWidth="1"/>
    <col min="5" max="5" width="6.85546875" style="87" customWidth="1"/>
    <col min="6" max="6" width="3.7109375" style="118" customWidth="1"/>
    <col min="7" max="7" width="5.28515625" style="132" customWidth="1"/>
    <col min="8" max="8" width="4.5703125" style="129" customWidth="1"/>
    <col min="9" max="9" width="7.42578125" style="23" customWidth="1"/>
    <col min="10" max="10" width="4" style="16" customWidth="1"/>
    <col min="11" max="11" width="18.5703125" style="3" customWidth="1"/>
    <col min="12" max="12" width="17.5703125" style="3" customWidth="1"/>
    <col min="13" max="13" width="10" style="3" customWidth="1"/>
    <col min="14" max="14" width="24.140625" style="6" customWidth="1"/>
    <col min="15" max="15" width="19.5703125" style="20" customWidth="1"/>
    <col min="16" max="16384" width="9.140625" style="11"/>
  </cols>
  <sheetData>
    <row r="1" spans="1:16" ht="22.5" customHeight="1" thickTop="1" thickBot="1" x14ac:dyDescent="0.3">
      <c r="A1" s="93"/>
      <c r="B1" s="125" t="s">
        <v>24</v>
      </c>
      <c r="C1" s="133">
        <f>SUBTOTAL(9,C3:C6)</f>
        <v>0</v>
      </c>
      <c r="D1" s="134">
        <f>SUBTOTAL(9,D3:D6)</f>
        <v>0</v>
      </c>
      <c r="E1" s="135">
        <f t="shared" ref="E1" si="0">C1-D1</f>
        <v>0</v>
      </c>
      <c r="F1" s="119" t="s">
        <v>25</v>
      </c>
      <c r="G1" s="130"/>
      <c r="H1" s="126" t="s">
        <v>1</v>
      </c>
      <c r="I1" s="24"/>
      <c r="J1" s="25"/>
      <c r="K1" s="17"/>
      <c r="L1" s="17"/>
      <c r="M1" s="17"/>
      <c r="N1" s="17"/>
      <c r="O1" s="17"/>
    </row>
    <row r="2" spans="1:16" s="13" customFormat="1" ht="39.75" thickTop="1" x14ac:dyDescent="0.25">
      <c r="A2" s="92">
        <v>1</v>
      </c>
      <c r="B2" s="124">
        <v>42166</v>
      </c>
      <c r="C2" s="88"/>
      <c r="D2" s="26"/>
      <c r="E2" s="84">
        <f>C2-D2</f>
        <v>0</v>
      </c>
      <c r="F2" s="116">
        <v>1</v>
      </c>
      <c r="G2" s="131">
        <v>42167</v>
      </c>
      <c r="H2" s="127">
        <f ca="1">G2-TODAY()</f>
        <v>-74</v>
      </c>
      <c r="I2" s="21"/>
      <c r="J2" s="14"/>
      <c r="K2" s="1"/>
      <c r="L2" s="1" t="s">
        <v>17</v>
      </c>
      <c r="M2" s="1" t="s">
        <v>16</v>
      </c>
      <c r="N2" s="4"/>
      <c r="O2" s="18"/>
      <c r="P2" s="12"/>
    </row>
    <row r="3" spans="1:16" s="13" customFormat="1" ht="39" x14ac:dyDescent="0.25">
      <c r="A3" s="92">
        <v>4</v>
      </c>
      <c r="B3" s="124">
        <v>42130</v>
      </c>
      <c r="C3" s="89"/>
      <c r="D3" s="27"/>
      <c r="E3" s="85">
        <f>C3-D3</f>
        <v>0</v>
      </c>
      <c r="F3" s="117">
        <v>0.99</v>
      </c>
      <c r="G3" s="131">
        <v>42191</v>
      </c>
      <c r="H3" s="128">
        <f ca="1">G3-TODAY()</f>
        <v>-50</v>
      </c>
      <c r="I3" s="22"/>
      <c r="J3" s="15"/>
      <c r="K3" s="2"/>
      <c r="L3" s="2" t="s">
        <v>22</v>
      </c>
      <c r="M3" s="2" t="s">
        <v>23</v>
      </c>
      <c r="N3" s="5"/>
      <c r="O3" s="19"/>
      <c r="P3" s="12"/>
    </row>
    <row r="4" spans="1:16" s="13" customFormat="1" ht="19.5" x14ac:dyDescent="0.25">
      <c r="A4" s="92">
        <v>5</v>
      </c>
      <c r="B4" s="124">
        <v>42172</v>
      </c>
      <c r="C4" s="89"/>
      <c r="D4" s="27"/>
      <c r="E4" s="85">
        <f>C4-D4</f>
        <v>0</v>
      </c>
      <c r="F4" s="117">
        <v>0.99</v>
      </c>
      <c r="G4" s="131"/>
      <c r="H4" s="128">
        <f ca="1">G4-TODAY()</f>
        <v>-42241</v>
      </c>
      <c r="I4" s="22"/>
      <c r="J4" s="15"/>
      <c r="K4" s="2"/>
      <c r="L4" s="2" t="s">
        <v>21</v>
      </c>
      <c r="M4" s="2" t="s">
        <v>20</v>
      </c>
      <c r="N4" s="5"/>
      <c r="O4" s="19"/>
      <c r="P4" s="12"/>
    </row>
    <row r="5" spans="1:16" s="13" customFormat="1" ht="19.5" x14ac:dyDescent="0.25">
      <c r="A5" s="92">
        <v>2</v>
      </c>
      <c r="B5" s="124">
        <v>42087</v>
      </c>
      <c r="C5" s="89"/>
      <c r="D5" s="27"/>
      <c r="E5" s="85">
        <f>C5-D5</f>
        <v>0</v>
      </c>
      <c r="F5" s="117">
        <v>-0.01</v>
      </c>
      <c r="G5" s="131"/>
      <c r="H5" s="128">
        <f ca="1">G5-TODAY()</f>
        <v>-42241</v>
      </c>
      <c r="I5" s="22"/>
      <c r="J5" s="15"/>
      <c r="K5" s="2"/>
      <c r="L5" s="136" t="s">
        <v>26</v>
      </c>
      <c r="M5" s="2" t="s">
        <v>0</v>
      </c>
      <c r="N5" s="5"/>
      <c r="O5" s="19"/>
      <c r="P5" s="12"/>
    </row>
    <row r="6" spans="1:16" s="13" customFormat="1" ht="19.5" x14ac:dyDescent="0.25">
      <c r="A6" s="92">
        <v>3</v>
      </c>
      <c r="B6" s="124">
        <v>42210</v>
      </c>
      <c r="C6" s="89"/>
      <c r="D6" s="27"/>
      <c r="E6" s="85">
        <f>C6-D6</f>
        <v>0</v>
      </c>
      <c r="F6" s="117">
        <v>-0.01</v>
      </c>
      <c r="G6" s="131"/>
      <c r="H6" s="128">
        <f ca="1">G6-TODAY()</f>
        <v>-42241</v>
      </c>
      <c r="I6" s="22"/>
      <c r="J6" s="15"/>
      <c r="K6" s="2"/>
      <c r="L6" s="2"/>
      <c r="M6" s="2" t="s">
        <v>15</v>
      </c>
      <c r="N6" s="5"/>
      <c r="O6" s="19"/>
      <c r="P6" s="12"/>
    </row>
    <row r="7" spans="1:16" ht="12" x14ac:dyDescent="0.25">
      <c r="C7" s="90"/>
      <c r="E7" s="86"/>
    </row>
    <row r="8" spans="1:16" ht="12" x14ac:dyDescent="0.25">
      <c r="C8" s="90"/>
      <c r="E8" s="86"/>
    </row>
    <row r="9" spans="1:16" ht="12" x14ac:dyDescent="0.25">
      <c r="C9" s="90"/>
      <c r="E9" s="86"/>
    </row>
    <row r="10" spans="1:16" ht="12" x14ac:dyDescent="0.25">
      <c r="C10" s="90"/>
      <c r="E10" s="86"/>
    </row>
    <row r="11" spans="1:16" ht="12" x14ac:dyDescent="0.25">
      <c r="C11" s="90"/>
      <c r="E11" s="86"/>
    </row>
    <row r="12" spans="1:16" ht="12" x14ac:dyDescent="0.25">
      <c r="C12" s="90"/>
      <c r="E12" s="86"/>
    </row>
    <row r="13" spans="1:16" ht="12" x14ac:dyDescent="0.25">
      <c r="C13" s="90"/>
      <c r="E13" s="86"/>
    </row>
    <row r="14" spans="1:16" ht="12" x14ac:dyDescent="0.25">
      <c r="C14" s="90"/>
      <c r="E14" s="86"/>
    </row>
    <row r="15" spans="1:16" ht="12" x14ac:dyDescent="0.25">
      <c r="C15" s="90"/>
      <c r="E15" s="86"/>
    </row>
    <row r="16" spans="1:16" ht="12" x14ac:dyDescent="0.25">
      <c r="C16" s="90"/>
      <c r="E16" s="86"/>
    </row>
    <row r="17" spans="3:5" ht="12" x14ac:dyDescent="0.25">
      <c r="C17" s="90"/>
      <c r="E17" s="86"/>
    </row>
    <row r="18" spans="3:5" ht="12" x14ac:dyDescent="0.25">
      <c r="C18" s="90"/>
      <c r="E18" s="86"/>
    </row>
    <row r="19" spans="3:5" ht="12" x14ac:dyDescent="0.25">
      <c r="C19" s="90"/>
      <c r="E19" s="86"/>
    </row>
    <row r="20" spans="3:5" ht="12" x14ac:dyDescent="0.25">
      <c r="C20" s="90"/>
      <c r="E20" s="86"/>
    </row>
    <row r="21" spans="3:5" ht="12" x14ac:dyDescent="0.25">
      <c r="C21" s="90"/>
      <c r="E21" s="86"/>
    </row>
    <row r="22" spans="3:5" ht="12" x14ac:dyDescent="0.25">
      <c r="C22" s="90"/>
      <c r="E22" s="86"/>
    </row>
    <row r="23" spans="3:5" ht="12" x14ac:dyDescent="0.25">
      <c r="C23" s="90"/>
      <c r="E23" s="86"/>
    </row>
    <row r="24" spans="3:5" ht="12" x14ac:dyDescent="0.25">
      <c r="C24" s="90"/>
      <c r="E24" s="86"/>
    </row>
    <row r="25" spans="3:5" ht="12" x14ac:dyDescent="0.25">
      <c r="C25" s="90"/>
      <c r="E25" s="86"/>
    </row>
    <row r="26" spans="3:5" ht="12" x14ac:dyDescent="0.25">
      <c r="C26" s="90"/>
      <c r="E26" s="86"/>
    </row>
    <row r="27" spans="3:5" ht="12" x14ac:dyDescent="0.25">
      <c r="C27" s="90"/>
      <c r="E27" s="86"/>
    </row>
    <row r="28" spans="3:5" ht="12" x14ac:dyDescent="0.25">
      <c r="C28" s="90"/>
      <c r="E28" s="86"/>
    </row>
    <row r="29" spans="3:5" ht="12" x14ac:dyDescent="0.25">
      <c r="C29" s="90"/>
      <c r="E29" s="86"/>
    </row>
    <row r="30" spans="3:5" ht="12" x14ac:dyDescent="0.25">
      <c r="C30" s="90"/>
      <c r="E30" s="86"/>
    </row>
    <row r="31" spans="3:5" ht="12" x14ac:dyDescent="0.25">
      <c r="C31" s="90"/>
      <c r="E31" s="86"/>
    </row>
    <row r="32" spans="3:5" ht="12" x14ac:dyDescent="0.25">
      <c r="C32" s="90"/>
      <c r="E32" s="86"/>
    </row>
    <row r="33" spans="3:5" ht="12" x14ac:dyDescent="0.25">
      <c r="C33" s="90"/>
      <c r="E33" s="86"/>
    </row>
    <row r="34" spans="3:5" ht="12" x14ac:dyDescent="0.25">
      <c r="C34" s="90"/>
      <c r="E34" s="86"/>
    </row>
    <row r="35" spans="3:5" ht="12" x14ac:dyDescent="0.25">
      <c r="C35" s="90"/>
      <c r="E35" s="86"/>
    </row>
    <row r="36" spans="3:5" ht="12" x14ac:dyDescent="0.25">
      <c r="C36" s="90"/>
      <c r="E36" s="86"/>
    </row>
    <row r="37" spans="3:5" ht="12" x14ac:dyDescent="0.25">
      <c r="C37" s="90"/>
      <c r="E37" s="86"/>
    </row>
    <row r="38" spans="3:5" ht="12" x14ac:dyDescent="0.25">
      <c r="C38" s="90"/>
      <c r="E38" s="86"/>
    </row>
    <row r="39" spans="3:5" ht="12" x14ac:dyDescent="0.25">
      <c r="C39" s="90"/>
      <c r="E39" s="86"/>
    </row>
    <row r="40" spans="3:5" ht="12" x14ac:dyDescent="0.25">
      <c r="C40" s="90"/>
      <c r="E40" s="86"/>
    </row>
    <row r="41" spans="3:5" ht="12" x14ac:dyDescent="0.25">
      <c r="C41" s="90"/>
      <c r="E41" s="86"/>
    </row>
    <row r="42" spans="3:5" ht="12" x14ac:dyDescent="0.25">
      <c r="C42" s="90"/>
      <c r="E42" s="86"/>
    </row>
    <row r="43" spans="3:5" ht="12" x14ac:dyDescent="0.25">
      <c r="C43" s="90"/>
      <c r="E43" s="86"/>
    </row>
    <row r="44" spans="3:5" ht="12" x14ac:dyDescent="0.25">
      <c r="C44" s="90"/>
      <c r="E44" s="86"/>
    </row>
    <row r="45" spans="3:5" ht="12" x14ac:dyDescent="0.25">
      <c r="C45" s="90"/>
      <c r="E45" s="86"/>
    </row>
    <row r="46" spans="3:5" ht="12" x14ac:dyDescent="0.25">
      <c r="C46" s="90"/>
      <c r="E46" s="86"/>
    </row>
    <row r="47" spans="3:5" ht="12" x14ac:dyDescent="0.25">
      <c r="C47" s="90"/>
      <c r="E47" s="86"/>
    </row>
    <row r="48" spans="3:5" ht="12" x14ac:dyDescent="0.25">
      <c r="C48" s="90"/>
      <c r="E48" s="86"/>
    </row>
    <row r="49" spans="3:5" ht="12" x14ac:dyDescent="0.25">
      <c r="C49" s="90"/>
      <c r="E49" s="86"/>
    </row>
    <row r="50" spans="3:5" ht="12" x14ac:dyDescent="0.25">
      <c r="C50" s="90"/>
      <c r="E50" s="86"/>
    </row>
    <row r="51" spans="3:5" ht="12" x14ac:dyDescent="0.25">
      <c r="C51" s="90"/>
      <c r="E51" s="86"/>
    </row>
    <row r="52" spans="3:5" ht="12" x14ac:dyDescent="0.25">
      <c r="C52" s="90"/>
      <c r="E52" s="86"/>
    </row>
    <row r="53" spans="3:5" ht="12" x14ac:dyDescent="0.25">
      <c r="C53" s="90"/>
      <c r="E53" s="86"/>
    </row>
    <row r="54" spans="3:5" ht="12" x14ac:dyDescent="0.25">
      <c r="C54" s="90"/>
      <c r="E54" s="86"/>
    </row>
    <row r="55" spans="3:5" ht="12" x14ac:dyDescent="0.25"/>
    <row r="56" spans="3:5" ht="12" x14ac:dyDescent="0.25"/>
    <row r="57" spans="3:5" ht="12" x14ac:dyDescent="0.25"/>
    <row r="58" spans="3:5" ht="12" x14ac:dyDescent="0.25"/>
    <row r="59" spans="3:5" ht="12" x14ac:dyDescent="0.25"/>
    <row r="60" spans="3:5" ht="12" x14ac:dyDescent="0.25"/>
    <row r="61" spans="3:5" ht="12" x14ac:dyDescent="0.25"/>
    <row r="62" spans="3:5" ht="12" x14ac:dyDescent="0.25"/>
    <row r="63" spans="3:5" ht="12" x14ac:dyDescent="0.25"/>
    <row r="64" spans="3:5" ht="12" x14ac:dyDescent="0.25"/>
    <row r="65" ht="12" x14ac:dyDescent="0.25"/>
    <row r="66" ht="12" x14ac:dyDescent="0.25"/>
    <row r="67" ht="12" x14ac:dyDescent="0.25"/>
    <row r="68" ht="12" x14ac:dyDescent="0.25"/>
    <row r="69" ht="12" x14ac:dyDescent="0.25"/>
    <row r="70" ht="12" x14ac:dyDescent="0.25"/>
    <row r="71" ht="12" x14ac:dyDescent="0.25"/>
    <row r="72" ht="12" x14ac:dyDescent="0.25"/>
    <row r="73" ht="12" x14ac:dyDescent="0.25"/>
    <row r="74" ht="12" x14ac:dyDescent="0.25"/>
    <row r="75" ht="12" x14ac:dyDescent="0.25"/>
    <row r="76" ht="12" x14ac:dyDescent="0.25"/>
    <row r="77" ht="12" x14ac:dyDescent="0.25"/>
    <row r="78" ht="12" x14ac:dyDescent="0.25"/>
    <row r="79" ht="12" x14ac:dyDescent="0.25"/>
    <row r="80" ht="12" x14ac:dyDescent="0.25"/>
    <row r="81" ht="12" x14ac:dyDescent="0.25"/>
    <row r="82" ht="12" x14ac:dyDescent="0.25"/>
    <row r="83" ht="12" x14ac:dyDescent="0.25"/>
    <row r="84" ht="12" x14ac:dyDescent="0.25"/>
    <row r="85" ht="12" x14ac:dyDescent="0.25"/>
    <row r="86" ht="12" x14ac:dyDescent="0.25"/>
    <row r="87" ht="12" x14ac:dyDescent="0.25"/>
    <row r="88" ht="12" x14ac:dyDescent="0.25"/>
    <row r="89" ht="12" x14ac:dyDescent="0.25"/>
    <row r="90" ht="12" x14ac:dyDescent="0.25"/>
    <row r="91" ht="12" x14ac:dyDescent="0.25"/>
    <row r="92" ht="12" x14ac:dyDescent="0.25"/>
    <row r="93" ht="12" x14ac:dyDescent="0.25"/>
    <row r="94" ht="12" x14ac:dyDescent="0.25"/>
    <row r="95" ht="12" x14ac:dyDescent="0.25"/>
    <row r="96" ht="12" x14ac:dyDescent="0.25"/>
    <row r="97" ht="12" x14ac:dyDescent="0.25"/>
    <row r="98" ht="12" x14ac:dyDescent="0.25"/>
    <row r="99" ht="12" x14ac:dyDescent="0.25"/>
    <row r="100" ht="12" x14ac:dyDescent="0.25"/>
    <row r="101" ht="12" x14ac:dyDescent="0.25"/>
    <row r="102" ht="12" x14ac:dyDescent="0.25"/>
    <row r="103" ht="12" x14ac:dyDescent="0.25"/>
    <row r="104" ht="12" x14ac:dyDescent="0.25"/>
    <row r="105" ht="12" x14ac:dyDescent="0.25"/>
    <row r="106" ht="12" x14ac:dyDescent="0.25"/>
    <row r="107" ht="12" x14ac:dyDescent="0.25"/>
    <row r="108" ht="12" x14ac:dyDescent="0.25"/>
    <row r="109" ht="12" x14ac:dyDescent="0.25"/>
    <row r="110" ht="12" x14ac:dyDescent="0.25"/>
    <row r="111" ht="12" x14ac:dyDescent="0.25"/>
    <row r="112" ht="12" x14ac:dyDescent="0.25"/>
    <row r="113" ht="12" x14ac:dyDescent="0.25"/>
    <row r="114" ht="12" x14ac:dyDescent="0.25"/>
    <row r="115" ht="12" x14ac:dyDescent="0.25"/>
    <row r="116" ht="12" x14ac:dyDescent="0.25"/>
    <row r="117" ht="12" x14ac:dyDescent="0.25"/>
    <row r="118" ht="12" x14ac:dyDescent="0.25"/>
    <row r="119" ht="12" x14ac:dyDescent="0.25"/>
    <row r="120" ht="12" x14ac:dyDescent="0.25"/>
    <row r="121" ht="12" x14ac:dyDescent="0.25"/>
    <row r="122" ht="12" x14ac:dyDescent="0.25"/>
    <row r="123" ht="12" x14ac:dyDescent="0.25"/>
    <row r="124" ht="12" x14ac:dyDescent="0.25"/>
    <row r="125" ht="12" x14ac:dyDescent="0.25"/>
    <row r="126" ht="12" x14ac:dyDescent="0.25"/>
    <row r="127" ht="12" x14ac:dyDescent="0.25"/>
    <row r="128" ht="12" x14ac:dyDescent="0.25"/>
    <row r="129" ht="12" x14ac:dyDescent="0.25"/>
    <row r="130" ht="12" x14ac:dyDescent="0.25"/>
    <row r="131" ht="12" x14ac:dyDescent="0.25"/>
    <row r="132" ht="12" x14ac:dyDescent="0.25"/>
    <row r="133" ht="12" x14ac:dyDescent="0.25"/>
    <row r="134" ht="12" x14ac:dyDescent="0.25"/>
    <row r="135" ht="12" x14ac:dyDescent="0.25"/>
    <row r="136" ht="12" x14ac:dyDescent="0.25"/>
    <row r="137" ht="12" x14ac:dyDescent="0.25"/>
    <row r="138" ht="12" x14ac:dyDescent="0.25"/>
    <row r="139" ht="12" x14ac:dyDescent="0.25"/>
    <row r="140" ht="12" x14ac:dyDescent="0.25"/>
    <row r="141" ht="12" x14ac:dyDescent="0.25"/>
    <row r="142" ht="12" x14ac:dyDescent="0.25"/>
    <row r="143" ht="12" x14ac:dyDescent="0.25"/>
    <row r="144" ht="12" x14ac:dyDescent="0.25"/>
    <row r="145" ht="12" x14ac:dyDescent="0.25"/>
    <row r="146" ht="12" x14ac:dyDescent="0.25"/>
    <row r="147" ht="12" x14ac:dyDescent="0.25"/>
    <row r="148" ht="12" x14ac:dyDescent="0.25"/>
    <row r="149" ht="12" x14ac:dyDescent="0.25"/>
    <row r="150" ht="12" x14ac:dyDescent="0.25"/>
    <row r="151" ht="12" x14ac:dyDescent="0.25"/>
    <row r="152" ht="12" x14ac:dyDescent="0.25"/>
    <row r="153" ht="12" x14ac:dyDescent="0.25"/>
    <row r="154" ht="12" x14ac:dyDescent="0.25"/>
    <row r="155" ht="12" x14ac:dyDescent="0.25"/>
    <row r="156" ht="12" x14ac:dyDescent="0.25"/>
    <row r="157" ht="12" x14ac:dyDescent="0.25"/>
    <row r="158" ht="12" x14ac:dyDescent="0.25"/>
    <row r="159" ht="12" x14ac:dyDescent="0.25"/>
    <row r="160" ht="12" x14ac:dyDescent="0.25"/>
    <row r="161" ht="12" x14ac:dyDescent="0.25"/>
    <row r="162" ht="12" x14ac:dyDescent="0.25"/>
    <row r="163" ht="12" x14ac:dyDescent="0.25"/>
    <row r="164" ht="12" x14ac:dyDescent="0.25"/>
    <row r="165" ht="12" x14ac:dyDescent="0.25"/>
    <row r="166" ht="12" x14ac:dyDescent="0.25"/>
    <row r="167" ht="12" x14ac:dyDescent="0.25"/>
    <row r="168" ht="12" x14ac:dyDescent="0.25"/>
    <row r="169" ht="12" x14ac:dyDescent="0.25"/>
    <row r="170" ht="12" x14ac:dyDescent="0.25"/>
    <row r="171" ht="12" x14ac:dyDescent="0.25"/>
    <row r="172" ht="12" x14ac:dyDescent="0.25"/>
    <row r="173" ht="12" x14ac:dyDescent="0.25"/>
    <row r="174" ht="12" x14ac:dyDescent="0.25"/>
    <row r="175" ht="12" x14ac:dyDescent="0.25"/>
    <row r="176" ht="12" x14ac:dyDescent="0.25"/>
    <row r="177" ht="12" x14ac:dyDescent="0.25"/>
    <row r="178" ht="12" x14ac:dyDescent="0.25"/>
    <row r="179" ht="12" x14ac:dyDescent="0.25"/>
    <row r="180" ht="12" x14ac:dyDescent="0.25"/>
    <row r="181" ht="12" x14ac:dyDescent="0.25"/>
    <row r="182" ht="12" x14ac:dyDescent="0.25"/>
    <row r="183" ht="12" x14ac:dyDescent="0.25"/>
    <row r="184" ht="12" x14ac:dyDescent="0.25"/>
    <row r="185" ht="12" x14ac:dyDescent="0.25"/>
    <row r="186" ht="12" x14ac:dyDescent="0.25"/>
    <row r="187" ht="12" x14ac:dyDescent="0.25"/>
    <row r="188" ht="12" x14ac:dyDescent="0.25"/>
    <row r="189" ht="12" x14ac:dyDescent="0.25"/>
    <row r="190" ht="12" x14ac:dyDescent="0.25"/>
    <row r="191" ht="12" x14ac:dyDescent="0.25"/>
    <row r="192" ht="12" x14ac:dyDescent="0.25"/>
    <row r="193" ht="12" x14ac:dyDescent="0.25"/>
    <row r="194" ht="12" x14ac:dyDescent="0.25"/>
    <row r="195" ht="12" x14ac:dyDescent="0.25"/>
    <row r="196" ht="12" x14ac:dyDescent="0.25"/>
    <row r="197" ht="12" x14ac:dyDescent="0.25"/>
    <row r="198" ht="12" x14ac:dyDescent="0.25"/>
    <row r="199" ht="12" x14ac:dyDescent="0.25"/>
    <row r="200" ht="12" x14ac:dyDescent="0.25"/>
    <row r="201" ht="12" x14ac:dyDescent="0.25"/>
    <row r="202" ht="12" x14ac:dyDescent="0.25"/>
    <row r="203" ht="12" x14ac:dyDescent="0.25"/>
    <row r="204" ht="12" x14ac:dyDescent="0.25"/>
    <row r="205" ht="12" x14ac:dyDescent="0.25"/>
    <row r="206" ht="12" x14ac:dyDescent="0.25"/>
    <row r="207" ht="12" x14ac:dyDescent="0.25"/>
    <row r="208" ht="12" x14ac:dyDescent="0.25"/>
    <row r="209" ht="12" x14ac:dyDescent="0.25"/>
    <row r="210" ht="12" x14ac:dyDescent="0.25"/>
    <row r="211" ht="12" x14ac:dyDescent="0.25"/>
    <row r="212" ht="12" x14ac:dyDescent="0.25"/>
    <row r="213" ht="12" x14ac:dyDescent="0.25"/>
    <row r="214" ht="12" x14ac:dyDescent="0.25"/>
    <row r="215" ht="12" x14ac:dyDescent="0.25"/>
    <row r="216" ht="12" x14ac:dyDescent="0.25"/>
    <row r="217" ht="12" x14ac:dyDescent="0.25"/>
    <row r="218" ht="12" x14ac:dyDescent="0.25"/>
    <row r="219" ht="12" x14ac:dyDescent="0.25"/>
    <row r="220" ht="12" x14ac:dyDescent="0.25"/>
    <row r="221" ht="12" x14ac:dyDescent="0.25"/>
    <row r="222" ht="12" x14ac:dyDescent="0.25"/>
    <row r="223" ht="12" x14ac:dyDescent="0.25"/>
    <row r="224" ht="12" x14ac:dyDescent="0.25"/>
    <row r="225" ht="12" x14ac:dyDescent="0.25"/>
    <row r="226" ht="12" x14ac:dyDescent="0.25"/>
    <row r="227" ht="12" x14ac:dyDescent="0.25"/>
    <row r="228" ht="12" x14ac:dyDescent="0.25"/>
    <row r="229" ht="12" x14ac:dyDescent="0.25"/>
    <row r="230" ht="12" x14ac:dyDescent="0.25"/>
    <row r="231" ht="12" x14ac:dyDescent="0.25"/>
    <row r="232" ht="12" x14ac:dyDescent="0.25"/>
    <row r="233" ht="12" x14ac:dyDescent="0.25"/>
    <row r="234" ht="12" x14ac:dyDescent="0.25"/>
    <row r="235" ht="12" x14ac:dyDescent="0.25"/>
    <row r="236" ht="12" x14ac:dyDescent="0.25"/>
    <row r="237" ht="12" x14ac:dyDescent="0.25"/>
    <row r="238" ht="12" x14ac:dyDescent="0.25"/>
    <row r="239" ht="12" x14ac:dyDescent="0.25"/>
    <row r="240" ht="12" x14ac:dyDescent="0.25"/>
    <row r="241" ht="12" x14ac:dyDescent="0.25"/>
    <row r="242" ht="12" x14ac:dyDescent="0.25"/>
    <row r="243" ht="12" x14ac:dyDescent="0.25"/>
    <row r="244" ht="12" x14ac:dyDescent="0.25"/>
    <row r="245" ht="12" x14ac:dyDescent="0.25"/>
    <row r="246" ht="12" x14ac:dyDescent="0.25"/>
    <row r="247" ht="12" x14ac:dyDescent="0.25"/>
    <row r="248" ht="12" x14ac:dyDescent="0.25"/>
    <row r="249" ht="12" x14ac:dyDescent="0.25"/>
    <row r="250" ht="12" x14ac:dyDescent="0.25"/>
    <row r="251" ht="12" x14ac:dyDescent="0.25"/>
    <row r="252" ht="12" x14ac:dyDescent="0.25"/>
    <row r="253" ht="12" x14ac:dyDescent="0.25"/>
    <row r="254" ht="12" x14ac:dyDescent="0.25"/>
    <row r="255" ht="12" x14ac:dyDescent="0.25"/>
    <row r="256" ht="12" x14ac:dyDescent="0.25"/>
    <row r="257" ht="12" x14ac:dyDescent="0.25"/>
    <row r="258" ht="12" x14ac:dyDescent="0.25"/>
    <row r="259" ht="12" x14ac:dyDescent="0.25"/>
    <row r="260" ht="12" x14ac:dyDescent="0.25"/>
    <row r="261" ht="12" x14ac:dyDescent="0.25"/>
    <row r="262" ht="12" x14ac:dyDescent="0.25"/>
    <row r="263" ht="12" x14ac:dyDescent="0.25"/>
    <row r="264" ht="12" x14ac:dyDescent="0.25"/>
    <row r="265" ht="12" x14ac:dyDescent="0.25"/>
    <row r="266" ht="12" x14ac:dyDescent="0.25"/>
    <row r="267" ht="12" x14ac:dyDescent="0.25"/>
    <row r="268" ht="12" x14ac:dyDescent="0.25"/>
    <row r="269" ht="12" x14ac:dyDescent="0.25"/>
    <row r="270" ht="12" x14ac:dyDescent="0.25"/>
    <row r="271" ht="12" x14ac:dyDescent="0.25"/>
    <row r="272" ht="12" x14ac:dyDescent="0.25"/>
    <row r="273" ht="12" x14ac:dyDescent="0.25"/>
    <row r="274" ht="12" x14ac:dyDescent="0.25"/>
    <row r="275" ht="12" x14ac:dyDescent="0.25"/>
    <row r="276" ht="12" x14ac:dyDescent="0.25"/>
    <row r="277" ht="12" x14ac:dyDescent="0.25"/>
    <row r="278" ht="12" x14ac:dyDescent="0.25"/>
    <row r="279" ht="12" x14ac:dyDescent="0.25"/>
    <row r="280" ht="12" x14ac:dyDescent="0.25"/>
    <row r="281" ht="12" x14ac:dyDescent="0.25"/>
    <row r="282" ht="12" x14ac:dyDescent="0.25"/>
    <row r="283" ht="12" x14ac:dyDescent="0.25"/>
    <row r="284" ht="12" x14ac:dyDescent="0.25"/>
    <row r="285" ht="12" x14ac:dyDescent="0.25"/>
    <row r="286" ht="12" x14ac:dyDescent="0.25"/>
    <row r="287" ht="12" x14ac:dyDescent="0.25"/>
    <row r="288" ht="12" x14ac:dyDescent="0.25"/>
    <row r="289" ht="12" x14ac:dyDescent="0.25"/>
    <row r="290" ht="12" x14ac:dyDescent="0.25"/>
    <row r="291" ht="12" x14ac:dyDescent="0.25"/>
    <row r="292" ht="12" x14ac:dyDescent="0.25"/>
    <row r="293" ht="12" x14ac:dyDescent="0.25"/>
    <row r="294" ht="12" x14ac:dyDescent="0.25"/>
    <row r="295" ht="12" x14ac:dyDescent="0.25"/>
    <row r="296" ht="12" x14ac:dyDescent="0.25"/>
    <row r="297" ht="12" x14ac:dyDescent="0.25"/>
    <row r="298" ht="12" x14ac:dyDescent="0.25"/>
    <row r="299" ht="12" x14ac:dyDescent="0.25"/>
    <row r="300" ht="12" x14ac:dyDescent="0.25"/>
    <row r="301" ht="12" x14ac:dyDescent="0.25"/>
    <row r="302" ht="12" x14ac:dyDescent="0.25"/>
    <row r="303" ht="12" x14ac:dyDescent="0.25"/>
    <row r="304" ht="12" x14ac:dyDescent="0.25"/>
    <row r="305" ht="12" x14ac:dyDescent="0.25"/>
    <row r="306" ht="12" x14ac:dyDescent="0.25"/>
    <row r="307" ht="12" x14ac:dyDescent="0.25"/>
    <row r="308" ht="12" x14ac:dyDescent="0.25"/>
    <row r="309" ht="12" x14ac:dyDescent="0.25"/>
    <row r="310" ht="12" x14ac:dyDescent="0.25"/>
    <row r="311" ht="12" x14ac:dyDescent="0.25"/>
    <row r="312" ht="12" x14ac:dyDescent="0.25"/>
    <row r="313" ht="12" x14ac:dyDescent="0.25"/>
    <row r="314" ht="12" x14ac:dyDescent="0.25"/>
    <row r="315" ht="12" x14ac:dyDescent="0.25"/>
    <row r="316" ht="12" x14ac:dyDescent="0.25"/>
    <row r="317" ht="12" x14ac:dyDescent="0.25"/>
    <row r="318" ht="12" x14ac:dyDescent="0.25"/>
    <row r="319" ht="12" x14ac:dyDescent="0.25"/>
    <row r="320" ht="12" x14ac:dyDescent="0.25"/>
    <row r="321" ht="12" x14ac:dyDescent="0.25"/>
    <row r="322" ht="12" x14ac:dyDescent="0.25"/>
    <row r="323" ht="12" x14ac:dyDescent="0.25"/>
    <row r="324" ht="12" x14ac:dyDescent="0.25"/>
    <row r="325" ht="12" x14ac:dyDescent="0.25"/>
    <row r="326" ht="12" x14ac:dyDescent="0.25"/>
    <row r="327" ht="12" x14ac:dyDescent="0.25"/>
    <row r="328" ht="12" x14ac:dyDescent="0.25"/>
    <row r="329" ht="12" x14ac:dyDescent="0.25"/>
    <row r="330" ht="12" x14ac:dyDescent="0.25"/>
    <row r="331" ht="12" x14ac:dyDescent="0.25"/>
    <row r="332" ht="12" x14ac:dyDescent="0.25"/>
    <row r="333" ht="12" x14ac:dyDescent="0.25"/>
    <row r="334" ht="12" x14ac:dyDescent="0.25"/>
    <row r="335" ht="12" x14ac:dyDescent="0.25"/>
    <row r="336" ht="12" x14ac:dyDescent="0.25"/>
    <row r="337" ht="12" x14ac:dyDescent="0.25"/>
    <row r="338" ht="12" x14ac:dyDescent="0.25"/>
    <row r="339" ht="12" x14ac:dyDescent="0.25"/>
    <row r="340" ht="12" x14ac:dyDescent="0.25"/>
    <row r="341" ht="12" x14ac:dyDescent="0.25"/>
    <row r="342" ht="12" x14ac:dyDescent="0.25"/>
    <row r="343" ht="12" x14ac:dyDescent="0.25"/>
    <row r="344" ht="12" x14ac:dyDescent="0.25"/>
    <row r="345" ht="12" x14ac:dyDescent="0.25"/>
    <row r="346" ht="12" x14ac:dyDescent="0.25"/>
    <row r="347" ht="12" x14ac:dyDescent="0.25"/>
    <row r="348" ht="12" x14ac:dyDescent="0.25"/>
    <row r="349" ht="12" x14ac:dyDescent="0.25"/>
    <row r="350" ht="12" x14ac:dyDescent="0.25"/>
    <row r="351" ht="12" x14ac:dyDescent="0.25"/>
    <row r="352" ht="12" x14ac:dyDescent="0.25"/>
    <row r="353" ht="12" x14ac:dyDescent="0.25"/>
    <row r="354" ht="12" x14ac:dyDescent="0.25"/>
    <row r="355" ht="12" x14ac:dyDescent="0.25"/>
    <row r="356" ht="12" x14ac:dyDescent="0.25"/>
    <row r="357" ht="12" x14ac:dyDescent="0.25"/>
    <row r="358" ht="12" x14ac:dyDescent="0.25"/>
    <row r="359" ht="12" x14ac:dyDescent="0.25"/>
    <row r="360" ht="12" x14ac:dyDescent="0.25"/>
    <row r="361" ht="12" x14ac:dyDescent="0.25"/>
    <row r="362" ht="12" x14ac:dyDescent="0.25"/>
    <row r="363" ht="12" x14ac:dyDescent="0.25"/>
    <row r="364" ht="12" x14ac:dyDescent="0.25"/>
    <row r="365" ht="12" x14ac:dyDescent="0.25"/>
    <row r="366" ht="12" x14ac:dyDescent="0.25"/>
    <row r="367" ht="12" x14ac:dyDescent="0.25"/>
    <row r="368" ht="12" x14ac:dyDescent="0.25"/>
    <row r="369" ht="12" x14ac:dyDescent="0.25"/>
    <row r="370" ht="12" x14ac:dyDescent="0.25"/>
    <row r="371" ht="12" x14ac:dyDescent="0.25"/>
    <row r="372" ht="12" x14ac:dyDescent="0.25"/>
    <row r="373" ht="12" x14ac:dyDescent="0.25"/>
    <row r="374" ht="12" x14ac:dyDescent="0.25"/>
    <row r="375" ht="12" x14ac:dyDescent="0.25"/>
    <row r="376" ht="12" x14ac:dyDescent="0.25"/>
  </sheetData>
  <autoFilter ref="A1:O6">
    <sortState ref="A2:O6">
      <sortCondition descending="1" ref="F1:F6"/>
    </sortState>
  </autoFilter>
  <sortState ref="B2:L513">
    <sortCondition ref="F2:F513"/>
  </sortState>
  <conditionalFormatting sqref="A2:A6 C2:XFD6 B1:B1048576">
    <cfRule type="expression" dxfId="0" priority="2">
      <formula>MOD(ROW(),2)</formula>
    </cfRule>
  </conditionalFormatting>
  <hyperlinks>
    <hyperlink ref="A2" location="'ВІДОМІСТЬ ЗАРПЛАТИ 2015'!A1" display="'ВІДОМІСТЬ ЗАРПЛАТИ 2015'!A1"/>
    <hyperlink ref="A5" location="'ВІДОМІСТЬ ЗАРПЛАТИ 2015'!A37" display="'ВІДОМІСТЬ ЗАРПЛАТИ 2015'!A37"/>
    <hyperlink ref="A6" location="'ВІДОМІСТЬ ЗАРПЛАТИ 2015'!A73" display="'ВІДОМІСТЬ ЗАРПЛАТИ 2015'!A73"/>
    <hyperlink ref="A3" location="'ВІДОМІСТЬ ЗАРПЛАТИ 2015'!A109" display="'ВІДОМІСТЬ ЗАРПЛАТИ 2015'!A109"/>
    <hyperlink ref="A4" location="'ВІДОМІСТЬ ЗАРПЛАТИ 2015'!A145" display="'ВІДОМІСТЬ ЗАРПЛАТИ 2015'!A145"/>
  </hyperlinks>
  <pageMargins left="0.19685039370078741" right="0.19685039370078741" top="0.43307086614173229" bottom="0.19685039370078741" header="0.19685039370078741" footer="0"/>
  <pageSetup paperSize="9" orientation="landscape" r:id="rId1"/>
  <headerFooter>
    <oddHeader xml:space="preserve">&amp;L&amp;"Arial,полужирный курсив"&amp;9&amp;K000000№  /ДАТА/  СУММА /АВАНС/ ОСТАТ. /ГОТ/СРОК /  ДН  / СТАДІЯ/ШИФР/       НАЙМ. РОБІТ        /        НАЙМ. ОБ'ЄКТА     /    АДРЕСА   /&amp;R&amp;"Arial,полужирный курсив"&amp;9   ПРИМІТКА /                    ЗАМОВНИК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81"/>
  <sheetViews>
    <sheetView tabSelected="1" view="pageLayout" zoomScale="161" zoomScaleNormal="163" zoomScalePageLayoutView="161" workbookViewId="0">
      <selection activeCell="E11" sqref="E11"/>
    </sheetView>
  </sheetViews>
  <sheetFormatPr defaultColWidth="9.140625" defaultRowHeight="15.6" customHeight="1" x14ac:dyDescent="0.2"/>
  <cols>
    <col min="1" max="1" width="15" style="50" customWidth="1"/>
    <col min="2" max="2" width="15" style="29" customWidth="1"/>
    <col min="3" max="4" width="7.42578125" style="56" customWidth="1"/>
    <col min="5" max="5" width="39.140625" style="115" customWidth="1"/>
    <col min="6" max="6" width="7.42578125" style="44" customWidth="1"/>
    <col min="7" max="7" width="7.42578125" style="50" customWidth="1"/>
    <col min="8" max="8" width="7.42578125" style="104" customWidth="1"/>
    <col min="9" max="9" width="7.42578125" style="63" customWidth="1"/>
    <col min="10" max="11" width="7.42578125" style="29" customWidth="1"/>
    <col min="12" max="12" width="7.42578125" style="63" customWidth="1"/>
    <col min="13" max="13" width="7.42578125" style="29" customWidth="1"/>
    <col min="14" max="16384" width="9.140625" style="29"/>
  </cols>
  <sheetData>
    <row r="1" spans="1:13" ht="15.6" customHeight="1" thickTop="1" thickBot="1" x14ac:dyDescent="0.25">
      <c r="A1" s="149" t="str">
        <f ca="1">INDIRECT("'Лист 1'!L2")</f>
        <v>розміщення ТС для здійснення сезонної роздрібної торгівлі  безалкогольними напоями</v>
      </c>
      <c r="B1" s="149"/>
      <c r="C1" s="149"/>
      <c r="D1" s="149"/>
      <c r="E1" s="149" t="str">
        <f ca="1">INDIRECT("'Лист 1'!R"&amp;ROW(L2)&amp;"C"&amp;COLUMN(L2),)</f>
        <v>розміщення ТС для здійснення сезонної роздрібної торгівлі  безалкогольними напоями</v>
      </c>
      <c r="F1" s="71" t="s">
        <v>18</v>
      </c>
      <c r="G1" s="30"/>
      <c r="H1" s="95"/>
      <c r="I1" s="57" t="s">
        <v>2</v>
      </c>
      <c r="J1" s="31" t="s">
        <v>2</v>
      </c>
      <c r="K1" s="32">
        <f>G1-H1</f>
        <v>0</v>
      </c>
      <c r="L1" s="57" t="s">
        <v>2</v>
      </c>
      <c r="M1" s="31" t="s">
        <v>2</v>
      </c>
    </row>
    <row r="2" spans="1:13" ht="15.6" customHeight="1" thickTop="1" thickBot="1" x14ac:dyDescent="0.25">
      <c r="A2" s="150"/>
      <c r="B2" s="150"/>
      <c r="C2" s="150"/>
      <c r="D2" s="150"/>
      <c r="E2" s="150"/>
      <c r="F2" s="71" t="s">
        <v>19</v>
      </c>
      <c r="G2" s="33">
        <f>G1*30%</f>
        <v>0</v>
      </c>
      <c r="H2" s="96">
        <f>H1*0.3</f>
        <v>0</v>
      </c>
      <c r="I2" s="58" t="s">
        <v>2</v>
      </c>
      <c r="J2" s="34" t="s">
        <v>2</v>
      </c>
      <c r="K2" s="33">
        <f>G2-H2</f>
        <v>0</v>
      </c>
      <c r="L2" s="58" t="s">
        <v>2</v>
      </c>
      <c r="M2" s="34" t="s">
        <v>2</v>
      </c>
    </row>
    <row r="3" spans="1:13" ht="15.6" customHeight="1" thickTop="1" x14ac:dyDescent="0.2">
      <c r="A3" s="151"/>
      <c r="B3" s="152"/>
      <c r="C3" s="152"/>
      <c r="D3" s="152"/>
      <c r="E3" s="152"/>
      <c r="F3" s="153"/>
      <c r="G3" s="120"/>
      <c r="H3" s="121"/>
      <c r="I3" s="121"/>
      <c r="J3" s="121"/>
      <c r="K3" s="121"/>
      <c r="L3" s="121"/>
      <c r="M3" s="121"/>
    </row>
    <row r="4" spans="1:13" ht="15.6" customHeight="1" thickBot="1" x14ac:dyDescent="0.25">
      <c r="A4" s="154"/>
      <c r="B4" s="155"/>
      <c r="C4" s="155"/>
      <c r="D4" s="155"/>
      <c r="E4" s="155"/>
      <c r="F4" s="156"/>
      <c r="G4" s="122"/>
      <c r="H4" s="123"/>
      <c r="I4" s="123"/>
      <c r="J4" s="123"/>
      <c r="K4" s="123"/>
      <c r="L4" s="123"/>
      <c r="M4" s="123"/>
    </row>
    <row r="5" spans="1:13" ht="15.6" customHeight="1" thickTop="1" thickBot="1" x14ac:dyDescent="0.25">
      <c r="A5" s="79" t="s">
        <v>3</v>
      </c>
      <c r="B5" s="79" t="s">
        <v>4</v>
      </c>
      <c r="C5" s="80" t="s">
        <v>5</v>
      </c>
      <c r="D5" s="80" t="s">
        <v>6</v>
      </c>
      <c r="E5" s="105" t="s">
        <v>7</v>
      </c>
      <c r="F5" s="81" t="s">
        <v>8</v>
      </c>
      <c r="G5" s="79" t="s">
        <v>9</v>
      </c>
      <c r="H5" s="97" t="s">
        <v>10</v>
      </c>
      <c r="I5" s="82" t="s">
        <v>11</v>
      </c>
      <c r="J5" s="79" t="s">
        <v>12</v>
      </c>
      <c r="K5" s="79" t="s">
        <v>13</v>
      </c>
      <c r="L5" s="82" t="s">
        <v>11</v>
      </c>
      <c r="M5" s="79" t="s">
        <v>12</v>
      </c>
    </row>
    <row r="6" spans="1:13" ht="15.6" customHeight="1" thickTop="1" thickBot="1" x14ac:dyDescent="0.25">
      <c r="A6" s="45"/>
      <c r="B6" s="10"/>
      <c r="C6" s="51"/>
      <c r="D6" s="51"/>
      <c r="E6" s="106"/>
      <c r="F6" s="72" t="e">
        <f>G6/G2</f>
        <v>#DIV/0!</v>
      </c>
      <c r="G6" s="74"/>
      <c r="H6" s="98"/>
      <c r="I6" s="59"/>
      <c r="J6" s="10"/>
      <c r="K6" s="35">
        <f>G6-H6</f>
        <v>0</v>
      </c>
      <c r="L6" s="64"/>
      <c r="M6" s="36"/>
    </row>
    <row r="7" spans="1:13" ht="15.6" customHeight="1" thickTop="1" thickBot="1" x14ac:dyDescent="0.25">
      <c r="A7" s="46"/>
      <c r="B7" s="7"/>
      <c r="C7" s="52"/>
      <c r="D7" s="52"/>
      <c r="E7" s="107"/>
      <c r="F7" s="73" t="e">
        <f>G7/G2</f>
        <v>#DIV/0!</v>
      </c>
      <c r="G7" s="74"/>
      <c r="H7" s="99"/>
      <c r="I7" s="60"/>
      <c r="J7" s="7"/>
      <c r="K7" s="37">
        <f t="shared" ref="K7:K22" si="0">G7-H7</f>
        <v>0</v>
      </c>
      <c r="L7" s="60"/>
      <c r="M7" s="38"/>
    </row>
    <row r="8" spans="1:13" ht="15.6" customHeight="1" thickTop="1" thickBot="1" x14ac:dyDescent="0.25">
      <c r="A8" s="47"/>
      <c r="B8" s="8"/>
      <c r="C8" s="53"/>
      <c r="D8" s="53"/>
      <c r="E8" s="108"/>
      <c r="F8" s="75" t="e">
        <f>G8/G2</f>
        <v>#DIV/0!</v>
      </c>
      <c r="G8" s="74"/>
      <c r="H8" s="100"/>
      <c r="I8" s="61"/>
      <c r="J8" s="8"/>
      <c r="K8" s="35">
        <f t="shared" si="0"/>
        <v>0</v>
      </c>
      <c r="L8" s="61"/>
      <c r="M8" s="39"/>
    </row>
    <row r="9" spans="1:13" ht="15.6" customHeight="1" thickTop="1" thickBot="1" x14ac:dyDescent="0.25">
      <c r="A9" s="46"/>
      <c r="B9" s="7"/>
      <c r="C9" s="52"/>
      <c r="D9" s="52"/>
      <c r="E9" s="109"/>
      <c r="F9" s="73" t="e">
        <f>G9/G2</f>
        <v>#DIV/0!</v>
      </c>
      <c r="G9" s="74"/>
      <c r="H9" s="99"/>
      <c r="I9" s="60"/>
      <c r="J9" s="7"/>
      <c r="K9" s="37">
        <f t="shared" si="0"/>
        <v>0</v>
      </c>
      <c r="L9" s="60"/>
      <c r="M9" s="38"/>
    </row>
    <row r="10" spans="1:13" ht="15.6" customHeight="1" thickTop="1" thickBot="1" x14ac:dyDescent="0.25">
      <c r="A10" s="47"/>
      <c r="B10" s="8"/>
      <c r="C10" s="53"/>
      <c r="D10" s="53"/>
      <c r="E10" s="108"/>
      <c r="F10" s="75" t="e">
        <f>G10/G2</f>
        <v>#DIV/0!</v>
      </c>
      <c r="G10" s="74"/>
      <c r="H10" s="100"/>
      <c r="I10" s="61"/>
      <c r="J10" s="8"/>
      <c r="K10" s="35">
        <f t="shared" si="0"/>
        <v>0</v>
      </c>
      <c r="L10" s="61"/>
      <c r="M10" s="39"/>
    </row>
    <row r="11" spans="1:13" ht="15.6" customHeight="1" thickTop="1" thickBot="1" x14ac:dyDescent="0.25">
      <c r="A11" s="46"/>
      <c r="B11" s="7"/>
      <c r="C11" s="52"/>
      <c r="D11" s="52"/>
      <c r="E11" s="109"/>
      <c r="F11" s="73" t="e">
        <f>G11/G2</f>
        <v>#DIV/0!</v>
      </c>
      <c r="G11" s="74"/>
      <c r="H11" s="99"/>
      <c r="I11" s="60"/>
      <c r="J11" s="7"/>
      <c r="K11" s="37">
        <f t="shared" si="0"/>
        <v>0</v>
      </c>
      <c r="L11" s="60"/>
      <c r="M11" s="38"/>
    </row>
    <row r="12" spans="1:13" ht="15.6" customHeight="1" thickTop="1" thickBot="1" x14ac:dyDescent="0.25">
      <c r="A12" s="47"/>
      <c r="B12" s="8"/>
      <c r="C12" s="53"/>
      <c r="D12" s="53"/>
      <c r="E12" s="108"/>
      <c r="F12" s="75" t="e">
        <f>G12/G2</f>
        <v>#DIV/0!</v>
      </c>
      <c r="G12" s="74"/>
      <c r="H12" s="100"/>
      <c r="I12" s="61"/>
      <c r="J12" s="8"/>
      <c r="K12" s="35">
        <f t="shared" si="0"/>
        <v>0</v>
      </c>
      <c r="L12" s="61"/>
      <c r="M12" s="39"/>
    </row>
    <row r="13" spans="1:13" ht="15.6" customHeight="1" thickTop="1" thickBot="1" x14ac:dyDescent="0.25">
      <c r="A13" s="46"/>
      <c r="B13" s="7"/>
      <c r="C13" s="52"/>
      <c r="D13" s="52"/>
      <c r="E13" s="109"/>
      <c r="F13" s="73" t="e">
        <f>G13/G2</f>
        <v>#DIV/0!</v>
      </c>
      <c r="G13" s="74"/>
      <c r="H13" s="99"/>
      <c r="I13" s="60"/>
      <c r="J13" s="7"/>
      <c r="K13" s="37">
        <f t="shared" si="0"/>
        <v>0</v>
      </c>
      <c r="L13" s="60"/>
      <c r="M13" s="38"/>
    </row>
    <row r="14" spans="1:13" ht="15.6" customHeight="1" thickTop="1" thickBot="1" x14ac:dyDescent="0.25">
      <c r="A14" s="47"/>
      <c r="B14" s="8"/>
      <c r="C14" s="53"/>
      <c r="D14" s="53"/>
      <c r="E14" s="108"/>
      <c r="F14" s="75" t="e">
        <f>G14/G2</f>
        <v>#DIV/0!</v>
      </c>
      <c r="G14" s="74"/>
      <c r="H14" s="100"/>
      <c r="I14" s="61"/>
      <c r="J14" s="8"/>
      <c r="K14" s="35">
        <f t="shared" si="0"/>
        <v>0</v>
      </c>
      <c r="L14" s="61"/>
      <c r="M14" s="39"/>
    </row>
    <row r="15" spans="1:13" ht="15.6" customHeight="1" thickTop="1" thickBot="1" x14ac:dyDescent="0.25">
      <c r="A15" s="46"/>
      <c r="B15" s="7"/>
      <c r="C15" s="52"/>
      <c r="D15" s="52"/>
      <c r="E15" s="109"/>
      <c r="F15" s="73" t="e">
        <f>G15/G2</f>
        <v>#DIV/0!</v>
      </c>
      <c r="G15" s="74"/>
      <c r="H15" s="99"/>
      <c r="I15" s="60"/>
      <c r="J15" s="7"/>
      <c r="K15" s="37">
        <f t="shared" si="0"/>
        <v>0</v>
      </c>
      <c r="L15" s="60"/>
      <c r="M15" s="38"/>
    </row>
    <row r="16" spans="1:13" ht="15.6" customHeight="1" thickTop="1" thickBot="1" x14ac:dyDescent="0.25">
      <c r="A16" s="47"/>
      <c r="B16" s="8"/>
      <c r="C16" s="53"/>
      <c r="D16" s="53"/>
      <c r="E16" s="108"/>
      <c r="F16" s="75" t="e">
        <f>G16/G2</f>
        <v>#DIV/0!</v>
      </c>
      <c r="G16" s="74"/>
      <c r="H16" s="100"/>
      <c r="I16" s="61"/>
      <c r="J16" s="8"/>
      <c r="K16" s="35">
        <f t="shared" si="0"/>
        <v>0</v>
      </c>
      <c r="L16" s="61"/>
      <c r="M16" s="39"/>
    </row>
    <row r="17" spans="1:13" ht="15.6" customHeight="1" thickTop="1" thickBot="1" x14ac:dyDescent="0.25">
      <c r="A17" s="46"/>
      <c r="B17" s="7"/>
      <c r="C17" s="52"/>
      <c r="D17" s="52"/>
      <c r="E17" s="109"/>
      <c r="F17" s="73" t="e">
        <f>G17/G2</f>
        <v>#DIV/0!</v>
      </c>
      <c r="G17" s="74"/>
      <c r="H17" s="99"/>
      <c r="I17" s="60"/>
      <c r="J17" s="7"/>
      <c r="K17" s="37">
        <f t="shared" si="0"/>
        <v>0</v>
      </c>
      <c r="L17" s="60"/>
      <c r="M17" s="38"/>
    </row>
    <row r="18" spans="1:13" ht="15.6" customHeight="1" thickTop="1" thickBot="1" x14ac:dyDescent="0.25">
      <c r="A18" s="47"/>
      <c r="B18" s="8"/>
      <c r="C18" s="53"/>
      <c r="D18" s="53"/>
      <c r="E18" s="108"/>
      <c r="F18" s="75" t="e">
        <f>G18/G2</f>
        <v>#DIV/0!</v>
      </c>
      <c r="G18" s="74"/>
      <c r="H18" s="100"/>
      <c r="I18" s="61"/>
      <c r="J18" s="8"/>
      <c r="K18" s="35">
        <f t="shared" si="0"/>
        <v>0</v>
      </c>
      <c r="L18" s="61"/>
      <c r="M18" s="39"/>
    </row>
    <row r="19" spans="1:13" ht="15.6" customHeight="1" thickTop="1" thickBot="1" x14ac:dyDescent="0.25">
      <c r="A19" s="46"/>
      <c r="B19" s="7"/>
      <c r="C19" s="52"/>
      <c r="D19" s="52"/>
      <c r="E19" s="109"/>
      <c r="F19" s="73" t="e">
        <f>G19/G2</f>
        <v>#DIV/0!</v>
      </c>
      <c r="G19" s="74"/>
      <c r="H19" s="99"/>
      <c r="I19" s="60"/>
      <c r="J19" s="7"/>
      <c r="K19" s="37">
        <f t="shared" si="0"/>
        <v>0</v>
      </c>
      <c r="L19" s="60"/>
      <c r="M19" s="38"/>
    </row>
    <row r="20" spans="1:13" ht="15.6" customHeight="1" thickTop="1" thickBot="1" x14ac:dyDescent="0.25">
      <c r="A20" s="47"/>
      <c r="B20" s="8"/>
      <c r="C20" s="53"/>
      <c r="D20" s="53"/>
      <c r="E20" s="110"/>
      <c r="F20" s="75" t="e">
        <f>G20/G2</f>
        <v>#DIV/0!</v>
      </c>
      <c r="G20" s="74"/>
      <c r="H20" s="100"/>
      <c r="I20" s="61"/>
      <c r="J20" s="8"/>
      <c r="K20" s="35">
        <f t="shared" si="0"/>
        <v>0</v>
      </c>
      <c r="L20" s="61"/>
      <c r="M20" s="39"/>
    </row>
    <row r="21" spans="1:13" ht="15.6" customHeight="1" thickTop="1" thickBot="1" x14ac:dyDescent="0.25">
      <c r="A21" s="46"/>
      <c r="B21" s="7"/>
      <c r="C21" s="52"/>
      <c r="D21" s="52"/>
      <c r="E21" s="109"/>
      <c r="F21" s="73" t="e">
        <f>G21/G2</f>
        <v>#DIV/0!</v>
      </c>
      <c r="G21" s="74"/>
      <c r="H21" s="99"/>
      <c r="I21" s="60"/>
      <c r="J21" s="7"/>
      <c r="K21" s="37">
        <f t="shared" si="0"/>
        <v>0</v>
      </c>
      <c r="L21" s="60"/>
      <c r="M21" s="38"/>
    </row>
    <row r="22" spans="1:13" ht="15.6" customHeight="1" thickTop="1" thickBot="1" x14ac:dyDescent="0.25">
      <c r="A22" s="47"/>
      <c r="B22" s="8"/>
      <c r="C22" s="53"/>
      <c r="D22" s="53"/>
      <c r="E22" s="108"/>
      <c r="F22" s="75" t="e">
        <f>G22/G2</f>
        <v>#DIV/0!</v>
      </c>
      <c r="G22" s="74"/>
      <c r="H22" s="100"/>
      <c r="I22" s="61"/>
      <c r="J22" s="8"/>
      <c r="K22" s="35">
        <f t="shared" si="0"/>
        <v>0</v>
      </c>
      <c r="L22" s="61"/>
      <c r="M22" s="39"/>
    </row>
    <row r="23" spans="1:13" ht="15.6" customHeight="1" thickTop="1" thickBot="1" x14ac:dyDescent="0.25">
      <c r="A23" s="46"/>
      <c r="B23" s="7"/>
      <c r="C23" s="52"/>
      <c r="D23" s="52"/>
      <c r="E23" s="109"/>
      <c r="F23" s="73" t="e">
        <f>G23/G2</f>
        <v>#DIV/0!</v>
      </c>
      <c r="G23" s="74"/>
      <c r="H23" s="99"/>
      <c r="I23" s="60"/>
      <c r="J23" s="7"/>
      <c r="K23" s="37">
        <f t="shared" ref="K23:K35" si="1">G23-H23</f>
        <v>0</v>
      </c>
      <c r="L23" s="60"/>
      <c r="M23" s="38"/>
    </row>
    <row r="24" spans="1:13" ht="15.6" customHeight="1" thickTop="1" thickBot="1" x14ac:dyDescent="0.25">
      <c r="A24" s="47"/>
      <c r="B24" s="8"/>
      <c r="C24" s="53"/>
      <c r="D24" s="53"/>
      <c r="E24" s="108"/>
      <c r="F24" s="75" t="e">
        <f>G24/G2</f>
        <v>#DIV/0!</v>
      </c>
      <c r="G24" s="74"/>
      <c r="H24" s="100"/>
      <c r="I24" s="61"/>
      <c r="J24" s="8"/>
      <c r="K24" s="35">
        <f t="shared" si="1"/>
        <v>0</v>
      </c>
      <c r="L24" s="61"/>
      <c r="M24" s="39"/>
    </row>
    <row r="25" spans="1:13" ht="15.6" customHeight="1" thickTop="1" thickBot="1" x14ac:dyDescent="0.25">
      <c r="A25" s="46"/>
      <c r="B25" s="7"/>
      <c r="C25" s="52"/>
      <c r="D25" s="52"/>
      <c r="E25" s="109"/>
      <c r="F25" s="73" t="e">
        <f>G25/G2</f>
        <v>#DIV/0!</v>
      </c>
      <c r="G25" s="74"/>
      <c r="H25" s="99"/>
      <c r="I25" s="60"/>
      <c r="J25" s="7"/>
      <c r="K25" s="37">
        <f t="shared" si="1"/>
        <v>0</v>
      </c>
      <c r="L25" s="60"/>
      <c r="M25" s="38"/>
    </row>
    <row r="26" spans="1:13" ht="15.6" customHeight="1" thickTop="1" thickBot="1" x14ac:dyDescent="0.25">
      <c r="A26" s="47"/>
      <c r="B26" s="8"/>
      <c r="C26" s="53"/>
      <c r="D26" s="53"/>
      <c r="E26" s="108"/>
      <c r="F26" s="75" t="e">
        <f>G26/G2</f>
        <v>#DIV/0!</v>
      </c>
      <c r="G26" s="74"/>
      <c r="H26" s="100"/>
      <c r="I26" s="61"/>
      <c r="J26" s="8"/>
      <c r="K26" s="35">
        <f t="shared" si="1"/>
        <v>0</v>
      </c>
      <c r="L26" s="61"/>
      <c r="M26" s="39"/>
    </row>
    <row r="27" spans="1:13" ht="15.6" customHeight="1" thickTop="1" thickBot="1" x14ac:dyDescent="0.25">
      <c r="A27" s="70"/>
      <c r="B27" s="9"/>
      <c r="C27" s="54"/>
      <c r="D27" s="54"/>
      <c r="E27" s="111"/>
      <c r="F27" s="76" t="e">
        <f>G27/G2</f>
        <v>#DIV/0!</v>
      </c>
      <c r="G27" s="74"/>
      <c r="H27" s="101"/>
      <c r="I27" s="62"/>
      <c r="J27" s="9"/>
      <c r="K27" s="37">
        <f t="shared" si="1"/>
        <v>0</v>
      </c>
      <c r="L27" s="62"/>
      <c r="M27" s="40"/>
    </row>
    <row r="28" spans="1:13" ht="15.6" customHeight="1" thickTop="1" thickBot="1" x14ac:dyDescent="0.25">
      <c r="A28" s="65"/>
      <c r="B28" s="66"/>
      <c r="C28" s="67"/>
      <c r="D28" s="67"/>
      <c r="E28" s="112"/>
      <c r="F28" s="77" t="e">
        <f>G28/G2</f>
        <v>#DIV/0!</v>
      </c>
      <c r="G28" s="74"/>
      <c r="H28" s="102"/>
      <c r="I28" s="68"/>
      <c r="J28" s="66"/>
      <c r="K28" s="35">
        <f t="shared" si="1"/>
        <v>0</v>
      </c>
      <c r="L28" s="68"/>
      <c r="M28" s="69"/>
    </row>
    <row r="29" spans="1:13" ht="15.6" customHeight="1" thickTop="1" thickBot="1" x14ac:dyDescent="0.25">
      <c r="A29" s="70"/>
      <c r="B29" s="9"/>
      <c r="C29" s="54"/>
      <c r="D29" s="54"/>
      <c r="E29" s="111"/>
      <c r="F29" s="76" t="e">
        <f>G29/G2</f>
        <v>#DIV/0!</v>
      </c>
      <c r="G29" s="74"/>
      <c r="H29" s="101"/>
      <c r="I29" s="62"/>
      <c r="J29" s="9"/>
      <c r="K29" s="37">
        <f t="shared" si="1"/>
        <v>0</v>
      </c>
      <c r="L29" s="62"/>
      <c r="M29" s="40"/>
    </row>
    <row r="30" spans="1:13" ht="15.6" customHeight="1" thickTop="1" thickBot="1" x14ac:dyDescent="0.25">
      <c r="A30" s="65"/>
      <c r="B30" s="66"/>
      <c r="C30" s="67"/>
      <c r="D30" s="67"/>
      <c r="E30" s="112"/>
      <c r="F30" s="77" t="e">
        <f>G30/G2</f>
        <v>#DIV/0!</v>
      </c>
      <c r="G30" s="74"/>
      <c r="H30" s="102"/>
      <c r="I30" s="68"/>
      <c r="J30" s="66"/>
      <c r="K30" s="35">
        <f t="shared" si="1"/>
        <v>0</v>
      </c>
      <c r="L30" s="68"/>
      <c r="M30" s="69"/>
    </row>
    <row r="31" spans="1:13" ht="15.6" customHeight="1" thickTop="1" thickBot="1" x14ac:dyDescent="0.25">
      <c r="A31" s="70"/>
      <c r="B31" s="9"/>
      <c r="C31" s="54"/>
      <c r="D31" s="54"/>
      <c r="E31" s="111"/>
      <c r="F31" s="76" t="e">
        <f>G31/G2</f>
        <v>#DIV/0!</v>
      </c>
      <c r="G31" s="74"/>
      <c r="H31" s="101"/>
      <c r="I31" s="62"/>
      <c r="J31" s="9"/>
      <c r="K31" s="37">
        <f t="shared" si="1"/>
        <v>0</v>
      </c>
      <c r="L31" s="62"/>
      <c r="M31" s="40"/>
    </row>
    <row r="32" spans="1:13" ht="15.6" customHeight="1" thickTop="1" thickBot="1" x14ac:dyDescent="0.25">
      <c r="A32" s="65"/>
      <c r="B32" s="66"/>
      <c r="C32" s="67"/>
      <c r="D32" s="67"/>
      <c r="E32" s="112"/>
      <c r="F32" s="77" t="e">
        <f>G32/G2</f>
        <v>#DIV/0!</v>
      </c>
      <c r="G32" s="74"/>
      <c r="H32" s="102"/>
      <c r="I32" s="68"/>
      <c r="J32" s="66"/>
      <c r="K32" s="35">
        <f t="shared" si="1"/>
        <v>0</v>
      </c>
      <c r="L32" s="68"/>
      <c r="M32" s="69"/>
    </row>
    <row r="33" spans="1:13" ht="15.6" customHeight="1" thickTop="1" thickBot="1" x14ac:dyDescent="0.25">
      <c r="A33" s="70"/>
      <c r="B33" s="9"/>
      <c r="C33" s="54"/>
      <c r="D33" s="54"/>
      <c r="E33" s="111"/>
      <c r="F33" s="76" t="e">
        <f>G33/G2</f>
        <v>#DIV/0!</v>
      </c>
      <c r="G33" s="74"/>
      <c r="H33" s="101"/>
      <c r="I33" s="62"/>
      <c r="J33" s="9"/>
      <c r="K33" s="37">
        <f t="shared" si="1"/>
        <v>0</v>
      </c>
      <c r="L33" s="62"/>
      <c r="M33" s="40"/>
    </row>
    <row r="34" spans="1:13" ht="15.6" customHeight="1" thickTop="1" thickBot="1" x14ac:dyDescent="0.25">
      <c r="A34" s="65"/>
      <c r="B34" s="66"/>
      <c r="C34" s="67"/>
      <c r="D34" s="67"/>
      <c r="E34" s="112"/>
      <c r="F34" s="77" t="e">
        <f>G34/G2</f>
        <v>#DIV/0!</v>
      </c>
      <c r="G34" s="74"/>
      <c r="H34" s="102"/>
      <c r="I34" s="68"/>
      <c r="J34" s="66"/>
      <c r="K34" s="35">
        <f t="shared" si="1"/>
        <v>0</v>
      </c>
      <c r="L34" s="68"/>
      <c r="M34" s="69"/>
    </row>
    <row r="35" spans="1:13" ht="15.6" customHeight="1" thickTop="1" thickBot="1" x14ac:dyDescent="0.25">
      <c r="A35" s="70"/>
      <c r="B35" s="9"/>
      <c r="C35" s="54"/>
      <c r="D35" s="54"/>
      <c r="E35" s="111"/>
      <c r="F35" s="76" t="e">
        <f>G35/G2</f>
        <v>#DIV/0!</v>
      </c>
      <c r="G35" s="74"/>
      <c r="H35" s="101"/>
      <c r="I35" s="62"/>
      <c r="J35" s="9"/>
      <c r="K35" s="37">
        <f t="shared" si="1"/>
        <v>0</v>
      </c>
      <c r="L35" s="62"/>
      <c r="M35" s="40"/>
    </row>
    <row r="36" spans="1:13" ht="15.6" customHeight="1" thickTop="1" thickBot="1" x14ac:dyDescent="0.25">
      <c r="A36" s="49" t="s">
        <v>14</v>
      </c>
      <c r="B36" s="41" t="s">
        <v>2</v>
      </c>
      <c r="C36" s="55">
        <f>MIN(C6:C35)</f>
        <v>0</v>
      </c>
      <c r="D36" s="55">
        <f>MAX(D6:D35)</f>
        <v>0</v>
      </c>
      <c r="E36" s="113" t="s">
        <v>2</v>
      </c>
      <c r="F36" s="78" t="e">
        <f>SUM(F6:F35)</f>
        <v>#DIV/0!</v>
      </c>
      <c r="G36" s="83">
        <f>SUM(G6:G35)</f>
        <v>0</v>
      </c>
      <c r="H36" s="103">
        <f>SUM(H6:H35)</f>
        <v>0</v>
      </c>
      <c r="I36" s="55">
        <f>MIN(I6:I35)</f>
        <v>0</v>
      </c>
      <c r="J36" s="43" t="s">
        <v>2</v>
      </c>
      <c r="K36" s="42">
        <f>SUM(K6:K35)</f>
        <v>0</v>
      </c>
      <c r="L36" s="55">
        <f>MIN(L6:L35)</f>
        <v>0</v>
      </c>
      <c r="M36" s="43" t="s">
        <v>2</v>
      </c>
    </row>
    <row r="37" spans="1:13" ht="15.6" customHeight="1" thickTop="1" thickBot="1" x14ac:dyDescent="0.25">
      <c r="A37" s="137">
        <v>2</v>
      </c>
      <c r="B37" s="139"/>
      <c r="C37" s="145"/>
      <c r="D37" s="145"/>
      <c r="E37" s="146"/>
      <c r="F37" s="71" t="s">
        <v>18</v>
      </c>
      <c r="G37" s="30"/>
      <c r="H37" s="95"/>
      <c r="I37" s="57" t="s">
        <v>2</v>
      </c>
      <c r="J37" s="31" t="s">
        <v>2</v>
      </c>
      <c r="K37" s="32">
        <f>G37-H37</f>
        <v>0</v>
      </c>
      <c r="L37" s="57" t="s">
        <v>2</v>
      </c>
      <c r="M37" s="31" t="s">
        <v>2</v>
      </c>
    </row>
    <row r="38" spans="1:13" ht="15.6" customHeight="1" thickTop="1" thickBot="1" x14ac:dyDescent="0.25">
      <c r="A38" s="138"/>
      <c r="B38" s="140"/>
      <c r="C38" s="147"/>
      <c r="D38" s="147"/>
      <c r="E38" s="148"/>
      <c r="F38" s="71" t="s">
        <v>19</v>
      </c>
      <c r="G38" s="33">
        <f>G37*30%</f>
        <v>0</v>
      </c>
      <c r="H38" s="96">
        <f>H37*0.3</f>
        <v>0</v>
      </c>
      <c r="I38" s="58" t="s">
        <v>2</v>
      </c>
      <c r="J38" s="34" t="s">
        <v>2</v>
      </c>
      <c r="K38" s="33">
        <f>G38-H38</f>
        <v>0</v>
      </c>
      <c r="L38" s="58" t="s">
        <v>2</v>
      </c>
      <c r="M38" s="34" t="s">
        <v>2</v>
      </c>
    </row>
    <row r="39" spans="1:13" ht="15.6" customHeight="1" thickTop="1" thickBot="1" x14ac:dyDescent="0.25">
      <c r="A39" s="79" t="s">
        <v>3</v>
      </c>
      <c r="B39" s="79" t="s">
        <v>4</v>
      </c>
      <c r="C39" s="80" t="s">
        <v>5</v>
      </c>
      <c r="D39" s="80" t="s">
        <v>6</v>
      </c>
      <c r="E39" s="105" t="s">
        <v>7</v>
      </c>
      <c r="F39" s="81" t="s">
        <v>8</v>
      </c>
      <c r="G39" s="79" t="s">
        <v>9</v>
      </c>
      <c r="H39" s="97" t="s">
        <v>10</v>
      </c>
      <c r="I39" s="82" t="s">
        <v>11</v>
      </c>
      <c r="J39" s="79" t="s">
        <v>12</v>
      </c>
      <c r="K39" s="79" t="s">
        <v>13</v>
      </c>
      <c r="L39" s="82" t="s">
        <v>11</v>
      </c>
      <c r="M39" s="79" t="s">
        <v>12</v>
      </c>
    </row>
    <row r="40" spans="1:13" ht="15.6" customHeight="1" thickTop="1" thickBot="1" x14ac:dyDescent="0.25">
      <c r="A40" s="45"/>
      <c r="B40" s="10"/>
      <c r="C40" s="51"/>
      <c r="D40" s="51"/>
      <c r="E40" s="106"/>
      <c r="F40" s="72" t="e">
        <f>G40/G38</f>
        <v>#DIV/0!</v>
      </c>
      <c r="G40" s="74"/>
      <c r="H40" s="98"/>
      <c r="I40" s="59"/>
      <c r="J40" s="10"/>
      <c r="K40" s="35">
        <f>G40-H40</f>
        <v>0</v>
      </c>
      <c r="L40" s="64"/>
      <c r="M40" s="36"/>
    </row>
    <row r="41" spans="1:13" ht="15.6" customHeight="1" thickTop="1" thickBot="1" x14ac:dyDescent="0.25">
      <c r="A41" s="46"/>
      <c r="B41" s="7"/>
      <c r="C41" s="52"/>
      <c r="D41" s="52"/>
      <c r="E41" s="107"/>
      <c r="F41" s="73" t="e">
        <f>G41/G38</f>
        <v>#DIV/0!</v>
      </c>
      <c r="G41" s="74"/>
      <c r="H41" s="99"/>
      <c r="I41" s="60"/>
      <c r="J41" s="7"/>
      <c r="K41" s="37">
        <f t="shared" ref="K41:K56" si="2">G41-H41</f>
        <v>0</v>
      </c>
      <c r="L41" s="60"/>
      <c r="M41" s="38"/>
    </row>
    <row r="42" spans="1:13" ht="15.6" customHeight="1" thickTop="1" thickBot="1" x14ac:dyDescent="0.25">
      <c r="A42" s="47"/>
      <c r="B42" s="8"/>
      <c r="C42" s="53"/>
      <c r="D42" s="53"/>
      <c r="E42" s="108"/>
      <c r="F42" s="75" t="e">
        <f>G42/G38</f>
        <v>#DIV/0!</v>
      </c>
      <c r="G42" s="74"/>
      <c r="H42" s="100"/>
      <c r="I42" s="61"/>
      <c r="J42" s="8"/>
      <c r="K42" s="35">
        <f t="shared" si="2"/>
        <v>0</v>
      </c>
      <c r="L42" s="61"/>
      <c r="M42" s="39"/>
    </row>
    <row r="43" spans="1:13" ht="15.6" customHeight="1" thickTop="1" thickBot="1" x14ac:dyDescent="0.25">
      <c r="A43" s="46"/>
      <c r="B43" s="7"/>
      <c r="C43" s="52"/>
      <c r="D43" s="52"/>
      <c r="E43" s="109"/>
      <c r="F43" s="73" t="e">
        <f>G43/G38</f>
        <v>#DIV/0!</v>
      </c>
      <c r="G43" s="74"/>
      <c r="H43" s="99"/>
      <c r="I43" s="60"/>
      <c r="J43" s="7"/>
      <c r="K43" s="37">
        <f t="shared" si="2"/>
        <v>0</v>
      </c>
      <c r="L43" s="60"/>
      <c r="M43" s="38"/>
    </row>
    <row r="44" spans="1:13" ht="15.6" customHeight="1" thickTop="1" thickBot="1" x14ac:dyDescent="0.25">
      <c r="A44" s="47"/>
      <c r="B44" s="8"/>
      <c r="C44" s="53"/>
      <c r="D44" s="53"/>
      <c r="E44" s="108"/>
      <c r="F44" s="75" t="e">
        <f>G44/G38</f>
        <v>#DIV/0!</v>
      </c>
      <c r="G44" s="74"/>
      <c r="H44" s="100"/>
      <c r="I44" s="61"/>
      <c r="J44" s="8"/>
      <c r="K44" s="35">
        <f t="shared" si="2"/>
        <v>0</v>
      </c>
      <c r="L44" s="61"/>
      <c r="M44" s="39"/>
    </row>
    <row r="45" spans="1:13" ht="15.6" customHeight="1" thickTop="1" thickBot="1" x14ac:dyDescent="0.25">
      <c r="A45" s="46"/>
      <c r="B45" s="7"/>
      <c r="C45" s="52"/>
      <c r="D45" s="52"/>
      <c r="E45" s="109"/>
      <c r="F45" s="73" t="e">
        <f>G45/G38</f>
        <v>#DIV/0!</v>
      </c>
      <c r="G45" s="74"/>
      <c r="H45" s="99"/>
      <c r="I45" s="60"/>
      <c r="J45" s="7"/>
      <c r="K45" s="37">
        <f t="shared" si="2"/>
        <v>0</v>
      </c>
      <c r="L45" s="60"/>
      <c r="M45" s="38"/>
    </row>
    <row r="46" spans="1:13" ht="15.6" customHeight="1" thickTop="1" thickBot="1" x14ac:dyDescent="0.25">
      <c r="A46" s="47"/>
      <c r="B46" s="8"/>
      <c r="C46" s="53"/>
      <c r="D46" s="53"/>
      <c r="E46" s="108"/>
      <c r="F46" s="75" t="e">
        <f>G46/G38</f>
        <v>#DIV/0!</v>
      </c>
      <c r="G46" s="74"/>
      <c r="H46" s="100"/>
      <c r="I46" s="61"/>
      <c r="J46" s="8"/>
      <c r="K46" s="35">
        <f t="shared" si="2"/>
        <v>0</v>
      </c>
      <c r="L46" s="61"/>
      <c r="M46" s="39"/>
    </row>
    <row r="47" spans="1:13" ht="15.6" customHeight="1" thickTop="1" thickBot="1" x14ac:dyDescent="0.25">
      <c r="A47" s="46"/>
      <c r="B47" s="7"/>
      <c r="C47" s="52"/>
      <c r="D47" s="52"/>
      <c r="E47" s="109"/>
      <c r="F47" s="73" t="e">
        <f>G47/G38</f>
        <v>#DIV/0!</v>
      </c>
      <c r="G47" s="74"/>
      <c r="H47" s="99"/>
      <c r="I47" s="60"/>
      <c r="J47" s="7"/>
      <c r="K47" s="37">
        <f t="shared" si="2"/>
        <v>0</v>
      </c>
      <c r="L47" s="60"/>
      <c r="M47" s="38"/>
    </row>
    <row r="48" spans="1:13" ht="15.6" customHeight="1" thickTop="1" thickBot="1" x14ac:dyDescent="0.25">
      <c r="A48" s="47"/>
      <c r="B48" s="8"/>
      <c r="C48" s="53"/>
      <c r="D48" s="53"/>
      <c r="E48" s="108"/>
      <c r="F48" s="75" t="e">
        <f>G48/G38</f>
        <v>#DIV/0!</v>
      </c>
      <c r="G48" s="74"/>
      <c r="H48" s="100"/>
      <c r="I48" s="61"/>
      <c r="J48" s="8"/>
      <c r="K48" s="35">
        <f t="shared" si="2"/>
        <v>0</v>
      </c>
      <c r="L48" s="61"/>
      <c r="M48" s="39"/>
    </row>
    <row r="49" spans="1:13" ht="15.6" customHeight="1" thickTop="1" thickBot="1" x14ac:dyDescent="0.25">
      <c r="A49" s="46"/>
      <c r="B49" s="7"/>
      <c r="C49" s="52"/>
      <c r="D49" s="52"/>
      <c r="E49" s="109"/>
      <c r="F49" s="73" t="e">
        <f>G49/G38</f>
        <v>#DIV/0!</v>
      </c>
      <c r="G49" s="74"/>
      <c r="H49" s="99"/>
      <c r="I49" s="60"/>
      <c r="J49" s="7"/>
      <c r="K49" s="37">
        <f t="shared" si="2"/>
        <v>0</v>
      </c>
      <c r="L49" s="60"/>
      <c r="M49" s="38"/>
    </row>
    <row r="50" spans="1:13" ht="15.6" customHeight="1" thickTop="1" thickBot="1" x14ac:dyDescent="0.25">
      <c r="A50" s="47"/>
      <c r="B50" s="8"/>
      <c r="C50" s="53"/>
      <c r="D50" s="53"/>
      <c r="E50" s="108"/>
      <c r="F50" s="75" t="e">
        <f>G50/G38</f>
        <v>#DIV/0!</v>
      </c>
      <c r="G50" s="74"/>
      <c r="H50" s="100"/>
      <c r="I50" s="61"/>
      <c r="J50" s="8"/>
      <c r="K50" s="35">
        <f t="shared" si="2"/>
        <v>0</v>
      </c>
      <c r="L50" s="61"/>
      <c r="M50" s="39"/>
    </row>
    <row r="51" spans="1:13" ht="15.6" customHeight="1" thickTop="1" thickBot="1" x14ac:dyDescent="0.25">
      <c r="A51" s="46"/>
      <c r="B51" s="7"/>
      <c r="C51" s="52"/>
      <c r="D51" s="52"/>
      <c r="E51" s="109"/>
      <c r="F51" s="73" t="e">
        <f>G51/G38</f>
        <v>#DIV/0!</v>
      </c>
      <c r="G51" s="74"/>
      <c r="H51" s="99"/>
      <c r="I51" s="60"/>
      <c r="J51" s="7"/>
      <c r="K51" s="37">
        <f t="shared" si="2"/>
        <v>0</v>
      </c>
      <c r="L51" s="60"/>
      <c r="M51" s="38"/>
    </row>
    <row r="52" spans="1:13" ht="15.6" customHeight="1" thickTop="1" thickBot="1" x14ac:dyDescent="0.25">
      <c r="A52" s="47"/>
      <c r="B52" s="8"/>
      <c r="C52" s="53"/>
      <c r="D52" s="53"/>
      <c r="E52" s="108"/>
      <c r="F52" s="75" t="e">
        <f>G52/G38</f>
        <v>#DIV/0!</v>
      </c>
      <c r="G52" s="74"/>
      <c r="H52" s="100"/>
      <c r="I52" s="61"/>
      <c r="J52" s="8"/>
      <c r="K52" s="35">
        <f t="shared" si="2"/>
        <v>0</v>
      </c>
      <c r="L52" s="61"/>
      <c r="M52" s="39"/>
    </row>
    <row r="53" spans="1:13" ht="15.6" customHeight="1" thickTop="1" thickBot="1" x14ac:dyDescent="0.25">
      <c r="A53" s="46"/>
      <c r="B53" s="7"/>
      <c r="C53" s="52"/>
      <c r="D53" s="52"/>
      <c r="E53" s="109"/>
      <c r="F53" s="73" t="e">
        <f>G53/G38</f>
        <v>#DIV/0!</v>
      </c>
      <c r="G53" s="74"/>
      <c r="H53" s="99"/>
      <c r="I53" s="60"/>
      <c r="J53" s="7"/>
      <c r="K53" s="37">
        <f t="shared" si="2"/>
        <v>0</v>
      </c>
      <c r="L53" s="60"/>
      <c r="M53" s="38"/>
    </row>
    <row r="54" spans="1:13" ht="15.6" customHeight="1" thickTop="1" thickBot="1" x14ac:dyDescent="0.25">
      <c r="A54" s="47"/>
      <c r="B54" s="8"/>
      <c r="C54" s="53"/>
      <c r="D54" s="53"/>
      <c r="E54" s="110"/>
      <c r="F54" s="75" t="e">
        <f>G54/G38</f>
        <v>#DIV/0!</v>
      </c>
      <c r="G54" s="74"/>
      <c r="H54" s="100"/>
      <c r="I54" s="61"/>
      <c r="J54" s="8"/>
      <c r="K54" s="35">
        <f t="shared" si="2"/>
        <v>0</v>
      </c>
      <c r="L54" s="61"/>
      <c r="M54" s="39"/>
    </row>
    <row r="55" spans="1:13" ht="15.6" customHeight="1" thickTop="1" thickBot="1" x14ac:dyDescent="0.25">
      <c r="A55" s="46"/>
      <c r="B55" s="7"/>
      <c r="C55" s="52"/>
      <c r="D55" s="52"/>
      <c r="E55" s="109"/>
      <c r="F55" s="73" t="e">
        <f>G55/G38</f>
        <v>#DIV/0!</v>
      </c>
      <c r="G55" s="74"/>
      <c r="H55" s="99"/>
      <c r="I55" s="60"/>
      <c r="J55" s="7"/>
      <c r="K55" s="37">
        <f t="shared" si="2"/>
        <v>0</v>
      </c>
      <c r="L55" s="60"/>
      <c r="M55" s="38"/>
    </row>
    <row r="56" spans="1:13" ht="15.6" customHeight="1" thickTop="1" thickBot="1" x14ac:dyDescent="0.25">
      <c r="A56" s="47"/>
      <c r="B56" s="8"/>
      <c r="C56" s="53"/>
      <c r="D56" s="53"/>
      <c r="E56" s="108"/>
      <c r="F56" s="75" t="e">
        <f>G56/G38</f>
        <v>#DIV/0!</v>
      </c>
      <c r="G56" s="74"/>
      <c r="H56" s="100"/>
      <c r="I56" s="61"/>
      <c r="J56" s="8"/>
      <c r="K56" s="35">
        <f t="shared" si="2"/>
        <v>0</v>
      </c>
      <c r="L56" s="61"/>
      <c r="M56" s="39"/>
    </row>
    <row r="57" spans="1:13" ht="15.6" customHeight="1" thickTop="1" thickBot="1" x14ac:dyDescent="0.25">
      <c r="A57" s="46"/>
      <c r="B57" s="7"/>
      <c r="C57" s="52"/>
      <c r="D57" s="52"/>
      <c r="E57" s="109"/>
      <c r="F57" s="73" t="e">
        <f>G57/G38</f>
        <v>#DIV/0!</v>
      </c>
      <c r="G57" s="74"/>
      <c r="H57" s="99"/>
      <c r="I57" s="60"/>
      <c r="J57" s="7"/>
      <c r="K57" s="37">
        <f t="shared" ref="K57:K70" si="3">G57-H57</f>
        <v>0</v>
      </c>
      <c r="L57" s="60"/>
      <c r="M57" s="38"/>
    </row>
    <row r="58" spans="1:13" ht="15.6" customHeight="1" thickTop="1" thickBot="1" x14ac:dyDescent="0.25">
      <c r="A58" s="47"/>
      <c r="B58" s="8"/>
      <c r="C58" s="53"/>
      <c r="D58" s="53"/>
      <c r="E58" s="108"/>
      <c r="F58" s="75" t="e">
        <f>G58/G38</f>
        <v>#DIV/0!</v>
      </c>
      <c r="G58" s="74"/>
      <c r="H58" s="100"/>
      <c r="I58" s="61"/>
      <c r="J58" s="8"/>
      <c r="K58" s="35">
        <f t="shared" si="3"/>
        <v>0</v>
      </c>
      <c r="L58" s="61"/>
      <c r="M58" s="39"/>
    </row>
    <row r="59" spans="1:13" ht="15.6" customHeight="1" thickTop="1" thickBot="1" x14ac:dyDescent="0.25">
      <c r="A59" s="46"/>
      <c r="B59" s="7"/>
      <c r="C59" s="52"/>
      <c r="D59" s="52"/>
      <c r="E59" s="109"/>
      <c r="F59" s="73" t="e">
        <f>G59/G38</f>
        <v>#DIV/0!</v>
      </c>
      <c r="G59" s="74"/>
      <c r="H59" s="99"/>
      <c r="I59" s="60"/>
      <c r="J59" s="7"/>
      <c r="K59" s="37">
        <f t="shared" si="3"/>
        <v>0</v>
      </c>
      <c r="L59" s="60"/>
      <c r="M59" s="38"/>
    </row>
    <row r="60" spans="1:13" ht="15.6" customHeight="1" thickTop="1" thickBot="1" x14ac:dyDescent="0.25">
      <c r="A60" s="47"/>
      <c r="B60" s="8"/>
      <c r="C60" s="53"/>
      <c r="D60" s="53"/>
      <c r="E60" s="108"/>
      <c r="F60" s="75" t="e">
        <f>G60/G38</f>
        <v>#DIV/0!</v>
      </c>
      <c r="G60" s="74"/>
      <c r="H60" s="100"/>
      <c r="I60" s="61"/>
      <c r="J60" s="8"/>
      <c r="K60" s="35">
        <f t="shared" si="3"/>
        <v>0</v>
      </c>
      <c r="L60" s="61"/>
      <c r="M60" s="39"/>
    </row>
    <row r="61" spans="1:13" ht="15.6" customHeight="1" thickTop="1" thickBot="1" x14ac:dyDescent="0.25">
      <c r="A61" s="70"/>
      <c r="B61" s="9"/>
      <c r="C61" s="54"/>
      <c r="D61" s="54"/>
      <c r="E61" s="111"/>
      <c r="F61" s="76" t="e">
        <f>G61/G38</f>
        <v>#DIV/0!</v>
      </c>
      <c r="G61" s="74"/>
      <c r="H61" s="101"/>
      <c r="I61" s="62"/>
      <c r="J61" s="9"/>
      <c r="K61" s="37">
        <f t="shared" si="3"/>
        <v>0</v>
      </c>
      <c r="L61" s="62"/>
      <c r="M61" s="40"/>
    </row>
    <row r="62" spans="1:13" ht="15.6" customHeight="1" thickTop="1" thickBot="1" x14ac:dyDescent="0.25">
      <c r="A62" s="65"/>
      <c r="B62" s="66"/>
      <c r="C62" s="67"/>
      <c r="D62" s="67"/>
      <c r="E62" s="112"/>
      <c r="F62" s="77" t="e">
        <f>G62/G38</f>
        <v>#DIV/0!</v>
      </c>
      <c r="G62" s="74"/>
      <c r="H62" s="102"/>
      <c r="I62" s="68"/>
      <c r="J62" s="66"/>
      <c r="K62" s="35">
        <f t="shared" si="3"/>
        <v>0</v>
      </c>
      <c r="L62" s="68"/>
      <c r="M62" s="69"/>
    </row>
    <row r="63" spans="1:13" ht="15.6" customHeight="1" thickTop="1" thickBot="1" x14ac:dyDescent="0.25">
      <c r="A63" s="70"/>
      <c r="B63" s="9"/>
      <c r="C63" s="54"/>
      <c r="D63" s="54"/>
      <c r="E63" s="111"/>
      <c r="F63" s="76" t="e">
        <f>G63/G38</f>
        <v>#DIV/0!</v>
      </c>
      <c r="G63" s="74"/>
      <c r="H63" s="101"/>
      <c r="I63" s="62"/>
      <c r="J63" s="9"/>
      <c r="K63" s="37">
        <f t="shared" si="3"/>
        <v>0</v>
      </c>
      <c r="L63" s="62"/>
      <c r="M63" s="40"/>
    </row>
    <row r="64" spans="1:13" ht="15.6" customHeight="1" thickTop="1" thickBot="1" x14ac:dyDescent="0.25">
      <c r="A64" s="65"/>
      <c r="B64" s="66"/>
      <c r="C64" s="67"/>
      <c r="D64" s="67"/>
      <c r="E64" s="112"/>
      <c r="F64" s="77" t="e">
        <f>G64/G38</f>
        <v>#DIV/0!</v>
      </c>
      <c r="G64" s="74"/>
      <c r="H64" s="102"/>
      <c r="I64" s="68"/>
      <c r="J64" s="66"/>
      <c r="K64" s="35">
        <f t="shared" si="3"/>
        <v>0</v>
      </c>
      <c r="L64" s="68"/>
      <c r="M64" s="69"/>
    </row>
    <row r="65" spans="1:13" ht="15.6" customHeight="1" thickTop="1" thickBot="1" x14ac:dyDescent="0.25">
      <c r="A65" s="70"/>
      <c r="B65" s="9"/>
      <c r="C65" s="54"/>
      <c r="D65" s="54"/>
      <c r="E65" s="111"/>
      <c r="F65" s="76" t="e">
        <f>G65/G38</f>
        <v>#DIV/0!</v>
      </c>
      <c r="G65" s="74"/>
      <c r="H65" s="101"/>
      <c r="I65" s="62"/>
      <c r="J65" s="9"/>
      <c r="K65" s="37">
        <f t="shared" si="3"/>
        <v>0</v>
      </c>
      <c r="L65" s="62"/>
      <c r="M65" s="40"/>
    </row>
    <row r="66" spans="1:13" ht="15.6" customHeight="1" thickTop="1" thickBot="1" x14ac:dyDescent="0.25">
      <c r="A66" s="65"/>
      <c r="B66" s="66"/>
      <c r="C66" s="67"/>
      <c r="D66" s="67"/>
      <c r="E66" s="112"/>
      <c r="F66" s="77" t="e">
        <f>G66/G38</f>
        <v>#DIV/0!</v>
      </c>
      <c r="G66" s="74"/>
      <c r="H66" s="102"/>
      <c r="I66" s="68"/>
      <c r="J66" s="66"/>
      <c r="K66" s="35">
        <f t="shared" si="3"/>
        <v>0</v>
      </c>
      <c r="L66" s="68"/>
      <c r="M66" s="69"/>
    </row>
    <row r="67" spans="1:13" ht="15.6" customHeight="1" thickTop="1" thickBot="1" x14ac:dyDescent="0.25">
      <c r="A67" s="70"/>
      <c r="B67" s="9"/>
      <c r="C67" s="54"/>
      <c r="D67" s="54"/>
      <c r="E67" s="111"/>
      <c r="F67" s="76" t="e">
        <f>G67/G38</f>
        <v>#DIV/0!</v>
      </c>
      <c r="G67" s="74"/>
      <c r="H67" s="101"/>
      <c r="I67" s="62"/>
      <c r="J67" s="9"/>
      <c r="K67" s="37">
        <f t="shared" si="3"/>
        <v>0</v>
      </c>
      <c r="L67" s="62"/>
      <c r="M67" s="40"/>
    </row>
    <row r="68" spans="1:13" ht="15.6" customHeight="1" thickTop="1" thickBot="1" x14ac:dyDescent="0.25">
      <c r="A68" s="65"/>
      <c r="B68" s="66"/>
      <c r="C68" s="67"/>
      <c r="D68" s="67"/>
      <c r="E68" s="112"/>
      <c r="F68" s="77" t="e">
        <f>G68/G38</f>
        <v>#DIV/0!</v>
      </c>
      <c r="G68" s="74"/>
      <c r="H68" s="102"/>
      <c r="I68" s="68"/>
      <c r="J68" s="66"/>
      <c r="K68" s="35">
        <f t="shared" si="3"/>
        <v>0</v>
      </c>
      <c r="L68" s="68"/>
      <c r="M68" s="69"/>
    </row>
    <row r="69" spans="1:13" ht="15.6" customHeight="1" thickTop="1" thickBot="1" x14ac:dyDescent="0.25">
      <c r="A69" s="70"/>
      <c r="B69" s="9"/>
      <c r="C69" s="54"/>
      <c r="D69" s="54"/>
      <c r="E69" s="111"/>
      <c r="F69" s="76" t="e">
        <f>G69/G38</f>
        <v>#DIV/0!</v>
      </c>
      <c r="G69" s="74"/>
      <c r="H69" s="101"/>
      <c r="I69" s="62"/>
      <c r="J69" s="9"/>
      <c r="K69" s="37">
        <f t="shared" si="3"/>
        <v>0</v>
      </c>
      <c r="L69" s="62"/>
      <c r="M69" s="40"/>
    </row>
    <row r="70" spans="1:13" ht="15.6" customHeight="1" thickTop="1" thickBot="1" x14ac:dyDescent="0.25">
      <c r="A70" s="65"/>
      <c r="B70" s="66"/>
      <c r="C70" s="67"/>
      <c r="D70" s="67"/>
      <c r="E70" s="112"/>
      <c r="F70" s="77" t="e">
        <f>G70/G38</f>
        <v>#DIV/0!</v>
      </c>
      <c r="G70" s="74"/>
      <c r="H70" s="102"/>
      <c r="I70" s="68"/>
      <c r="J70" s="66"/>
      <c r="K70" s="35">
        <f t="shared" si="3"/>
        <v>0</v>
      </c>
      <c r="L70" s="68"/>
      <c r="M70" s="69"/>
    </row>
    <row r="71" spans="1:13" ht="15.6" customHeight="1" thickTop="1" thickBot="1" x14ac:dyDescent="0.25">
      <c r="A71" s="48"/>
      <c r="B71" s="9"/>
      <c r="C71" s="54"/>
      <c r="D71" s="54"/>
      <c r="E71" s="111"/>
      <c r="F71" s="76" t="e">
        <f>G71/G38</f>
        <v>#DIV/0!</v>
      </c>
      <c r="G71" s="74"/>
      <c r="H71" s="101"/>
      <c r="I71" s="62"/>
      <c r="J71" s="9"/>
      <c r="K71" s="37">
        <f>G71-H71</f>
        <v>0</v>
      </c>
      <c r="L71" s="62"/>
      <c r="M71" s="40"/>
    </row>
    <row r="72" spans="1:13" ht="15.6" customHeight="1" thickTop="1" thickBot="1" x14ac:dyDescent="0.25">
      <c r="A72" s="49" t="s">
        <v>14</v>
      </c>
      <c r="B72" s="41" t="s">
        <v>2</v>
      </c>
      <c r="C72" s="55">
        <f>MIN(C40:C71)</f>
        <v>0</v>
      </c>
      <c r="D72" s="55">
        <f>MAX(D40:D71)</f>
        <v>0</v>
      </c>
      <c r="E72" s="113" t="s">
        <v>2</v>
      </c>
      <c r="F72" s="78" t="e">
        <f>SUM(F40:F71)</f>
        <v>#DIV/0!</v>
      </c>
      <c r="G72" s="83">
        <f>SUM(G40:G71)</f>
        <v>0</v>
      </c>
      <c r="H72" s="103">
        <f>SUM(H40:H71)</f>
        <v>0</v>
      </c>
      <c r="I72" s="55">
        <f>MIN(I40:I71)</f>
        <v>0</v>
      </c>
      <c r="J72" s="43" t="s">
        <v>2</v>
      </c>
      <c r="K72" s="42">
        <f>SUM(K40:K71)</f>
        <v>0</v>
      </c>
      <c r="L72" s="55">
        <f>MIN(L40:L71)</f>
        <v>0</v>
      </c>
      <c r="M72" s="43" t="s">
        <v>2</v>
      </c>
    </row>
    <row r="73" spans="1:13" ht="15.6" customHeight="1" thickTop="1" thickBot="1" x14ac:dyDescent="0.25">
      <c r="A73" s="137">
        <v>3</v>
      </c>
      <c r="B73" s="139"/>
      <c r="C73" s="141"/>
      <c r="D73" s="141"/>
      <c r="E73" s="142"/>
      <c r="F73" s="71" t="s">
        <v>18</v>
      </c>
      <c r="G73" s="30"/>
      <c r="H73" s="95"/>
      <c r="I73" s="57" t="s">
        <v>2</v>
      </c>
      <c r="J73" s="31" t="s">
        <v>2</v>
      </c>
      <c r="K73" s="32">
        <f>G73-H73</f>
        <v>0</v>
      </c>
      <c r="L73" s="57" t="s">
        <v>2</v>
      </c>
      <c r="M73" s="31" t="s">
        <v>2</v>
      </c>
    </row>
    <row r="74" spans="1:13" ht="15.6" customHeight="1" thickTop="1" thickBot="1" x14ac:dyDescent="0.25">
      <c r="A74" s="138"/>
      <c r="B74" s="140"/>
      <c r="C74" s="143"/>
      <c r="D74" s="143"/>
      <c r="E74" s="144"/>
      <c r="F74" s="71" t="s">
        <v>19</v>
      </c>
      <c r="G74" s="33">
        <f>G73*30%</f>
        <v>0</v>
      </c>
      <c r="H74" s="96">
        <f>H73*0.3</f>
        <v>0</v>
      </c>
      <c r="I74" s="58" t="s">
        <v>2</v>
      </c>
      <c r="J74" s="34" t="s">
        <v>2</v>
      </c>
      <c r="K74" s="33">
        <f>G74-H74</f>
        <v>0</v>
      </c>
      <c r="L74" s="58" t="s">
        <v>2</v>
      </c>
      <c r="M74" s="34" t="s">
        <v>2</v>
      </c>
    </row>
    <row r="75" spans="1:13" ht="15.6" customHeight="1" thickTop="1" thickBot="1" x14ac:dyDescent="0.25">
      <c r="A75" s="79" t="s">
        <v>3</v>
      </c>
      <c r="B75" s="79" t="s">
        <v>4</v>
      </c>
      <c r="C75" s="80" t="s">
        <v>5</v>
      </c>
      <c r="D75" s="80" t="s">
        <v>6</v>
      </c>
      <c r="E75" s="105" t="s">
        <v>7</v>
      </c>
      <c r="F75" s="81" t="s">
        <v>8</v>
      </c>
      <c r="G75" s="79" t="s">
        <v>9</v>
      </c>
      <c r="H75" s="97" t="s">
        <v>10</v>
      </c>
      <c r="I75" s="82" t="s">
        <v>11</v>
      </c>
      <c r="J75" s="79" t="s">
        <v>12</v>
      </c>
      <c r="K75" s="79" t="s">
        <v>13</v>
      </c>
      <c r="L75" s="82" t="s">
        <v>11</v>
      </c>
      <c r="M75" s="79" t="s">
        <v>12</v>
      </c>
    </row>
    <row r="76" spans="1:13" ht="15.6" customHeight="1" thickTop="1" thickBot="1" x14ac:dyDescent="0.25">
      <c r="A76" s="45"/>
      <c r="B76" s="10"/>
      <c r="C76" s="51"/>
      <c r="D76" s="51"/>
      <c r="E76" s="106"/>
      <c r="F76" s="72" t="e">
        <f>G76/G74</f>
        <v>#DIV/0!</v>
      </c>
      <c r="G76" s="74"/>
      <c r="H76" s="98"/>
      <c r="I76" s="59"/>
      <c r="J76" s="10"/>
      <c r="K76" s="35">
        <f>G76-H76</f>
        <v>0</v>
      </c>
      <c r="L76" s="64"/>
      <c r="M76" s="36"/>
    </row>
    <row r="77" spans="1:13" ht="15.6" customHeight="1" thickTop="1" thickBot="1" x14ac:dyDescent="0.25">
      <c r="A77" s="46"/>
      <c r="B77" s="7"/>
      <c r="C77" s="52"/>
      <c r="D77" s="52"/>
      <c r="E77" s="107"/>
      <c r="F77" s="73" t="e">
        <f>G77/G74</f>
        <v>#DIV/0!</v>
      </c>
      <c r="G77" s="74"/>
      <c r="H77" s="99"/>
      <c r="I77" s="60"/>
      <c r="J77" s="7"/>
      <c r="K77" s="37">
        <f t="shared" ref="K77:K92" si="4">G77-H77</f>
        <v>0</v>
      </c>
      <c r="L77" s="60"/>
      <c r="M77" s="38"/>
    </row>
    <row r="78" spans="1:13" ht="15.6" customHeight="1" thickTop="1" thickBot="1" x14ac:dyDescent="0.25">
      <c r="A78" s="47"/>
      <c r="B78" s="8"/>
      <c r="C78" s="53"/>
      <c r="D78" s="53"/>
      <c r="E78" s="108"/>
      <c r="F78" s="75" t="e">
        <f>G78/G74</f>
        <v>#DIV/0!</v>
      </c>
      <c r="G78" s="74"/>
      <c r="H78" s="100"/>
      <c r="I78" s="61"/>
      <c r="J78" s="8"/>
      <c r="K78" s="35">
        <f t="shared" si="4"/>
        <v>0</v>
      </c>
      <c r="L78" s="61"/>
      <c r="M78" s="39"/>
    </row>
    <row r="79" spans="1:13" ht="15.6" customHeight="1" thickTop="1" thickBot="1" x14ac:dyDescent="0.25">
      <c r="A79" s="46"/>
      <c r="B79" s="7"/>
      <c r="C79" s="52"/>
      <c r="D79" s="52"/>
      <c r="E79" s="109"/>
      <c r="F79" s="73" t="e">
        <f>G79/G74</f>
        <v>#DIV/0!</v>
      </c>
      <c r="G79" s="74"/>
      <c r="H79" s="99"/>
      <c r="I79" s="60"/>
      <c r="J79" s="7"/>
      <c r="K79" s="37">
        <f t="shared" si="4"/>
        <v>0</v>
      </c>
      <c r="L79" s="60"/>
      <c r="M79" s="38"/>
    </row>
    <row r="80" spans="1:13" ht="15.6" customHeight="1" thickTop="1" thickBot="1" x14ac:dyDescent="0.25">
      <c r="A80" s="47"/>
      <c r="B80" s="8"/>
      <c r="C80" s="53"/>
      <c r="D80" s="53"/>
      <c r="E80" s="108"/>
      <c r="F80" s="75" t="e">
        <f>G80/G74</f>
        <v>#DIV/0!</v>
      </c>
      <c r="G80" s="74"/>
      <c r="H80" s="100"/>
      <c r="I80" s="61"/>
      <c r="J80" s="8"/>
      <c r="K80" s="35">
        <f t="shared" si="4"/>
        <v>0</v>
      </c>
      <c r="L80" s="61"/>
      <c r="M80" s="39"/>
    </row>
    <row r="81" spans="1:13" ht="15.6" customHeight="1" thickTop="1" thickBot="1" x14ac:dyDescent="0.25">
      <c r="A81" s="46"/>
      <c r="B81" s="7"/>
      <c r="C81" s="52"/>
      <c r="D81" s="52"/>
      <c r="E81" s="109"/>
      <c r="F81" s="73" t="e">
        <f>G81/G74</f>
        <v>#DIV/0!</v>
      </c>
      <c r="G81" s="74"/>
      <c r="H81" s="99"/>
      <c r="I81" s="60"/>
      <c r="J81" s="7"/>
      <c r="K81" s="37">
        <f t="shared" si="4"/>
        <v>0</v>
      </c>
      <c r="L81" s="60"/>
      <c r="M81" s="38"/>
    </row>
    <row r="82" spans="1:13" ht="15.6" customHeight="1" thickTop="1" thickBot="1" x14ac:dyDescent="0.25">
      <c r="A82" s="47"/>
      <c r="B82" s="8"/>
      <c r="C82" s="53"/>
      <c r="D82" s="53"/>
      <c r="E82" s="108"/>
      <c r="F82" s="75" t="e">
        <f>G82/G74</f>
        <v>#DIV/0!</v>
      </c>
      <c r="G82" s="74"/>
      <c r="H82" s="100"/>
      <c r="I82" s="61"/>
      <c r="J82" s="8"/>
      <c r="K82" s="35">
        <f t="shared" si="4"/>
        <v>0</v>
      </c>
      <c r="L82" s="61"/>
      <c r="M82" s="39"/>
    </row>
    <row r="83" spans="1:13" ht="15.6" customHeight="1" thickTop="1" thickBot="1" x14ac:dyDescent="0.25">
      <c r="A83" s="46"/>
      <c r="B83" s="7"/>
      <c r="C83" s="52"/>
      <c r="D83" s="52"/>
      <c r="E83" s="109"/>
      <c r="F83" s="73" t="e">
        <f>G83/G74</f>
        <v>#DIV/0!</v>
      </c>
      <c r="G83" s="74"/>
      <c r="H83" s="99"/>
      <c r="I83" s="60"/>
      <c r="J83" s="7"/>
      <c r="K83" s="37">
        <f t="shared" si="4"/>
        <v>0</v>
      </c>
      <c r="L83" s="60"/>
      <c r="M83" s="38"/>
    </row>
    <row r="84" spans="1:13" ht="15.6" customHeight="1" thickTop="1" thickBot="1" x14ac:dyDescent="0.25">
      <c r="A84" s="47"/>
      <c r="B84" s="8"/>
      <c r="C84" s="53"/>
      <c r="D84" s="53"/>
      <c r="E84" s="108"/>
      <c r="F84" s="75" t="e">
        <f>G84/G74</f>
        <v>#DIV/0!</v>
      </c>
      <c r="G84" s="74"/>
      <c r="H84" s="100"/>
      <c r="I84" s="61"/>
      <c r="J84" s="8"/>
      <c r="K84" s="35">
        <f t="shared" si="4"/>
        <v>0</v>
      </c>
      <c r="L84" s="61"/>
      <c r="M84" s="39"/>
    </row>
    <row r="85" spans="1:13" ht="15.6" customHeight="1" thickTop="1" thickBot="1" x14ac:dyDescent="0.25">
      <c r="A85" s="46"/>
      <c r="B85" s="7"/>
      <c r="C85" s="52"/>
      <c r="D85" s="52"/>
      <c r="E85" s="109"/>
      <c r="F85" s="73" t="e">
        <f>G85/G74</f>
        <v>#DIV/0!</v>
      </c>
      <c r="G85" s="74"/>
      <c r="H85" s="99"/>
      <c r="I85" s="60"/>
      <c r="J85" s="7"/>
      <c r="K85" s="37">
        <f t="shared" si="4"/>
        <v>0</v>
      </c>
      <c r="L85" s="60"/>
      <c r="M85" s="38"/>
    </row>
    <row r="86" spans="1:13" ht="15.6" customHeight="1" thickTop="1" thickBot="1" x14ac:dyDescent="0.25">
      <c r="A86" s="47"/>
      <c r="B86" s="8"/>
      <c r="C86" s="53"/>
      <c r="D86" s="53"/>
      <c r="E86" s="108"/>
      <c r="F86" s="75" t="e">
        <f>G86/G74</f>
        <v>#DIV/0!</v>
      </c>
      <c r="G86" s="74"/>
      <c r="H86" s="100"/>
      <c r="I86" s="61"/>
      <c r="J86" s="8"/>
      <c r="K86" s="35">
        <f t="shared" si="4"/>
        <v>0</v>
      </c>
      <c r="L86" s="61"/>
      <c r="M86" s="39"/>
    </row>
    <row r="87" spans="1:13" ht="15.6" customHeight="1" thickTop="1" thickBot="1" x14ac:dyDescent="0.25">
      <c r="A87" s="46"/>
      <c r="B87" s="7"/>
      <c r="C87" s="52"/>
      <c r="D87" s="52"/>
      <c r="E87" s="109"/>
      <c r="F87" s="73" t="e">
        <f>G87/G74</f>
        <v>#DIV/0!</v>
      </c>
      <c r="G87" s="74"/>
      <c r="H87" s="99"/>
      <c r="I87" s="60"/>
      <c r="J87" s="7"/>
      <c r="K87" s="37">
        <f t="shared" si="4"/>
        <v>0</v>
      </c>
      <c r="L87" s="60"/>
      <c r="M87" s="38"/>
    </row>
    <row r="88" spans="1:13" ht="15.6" customHeight="1" thickTop="1" thickBot="1" x14ac:dyDescent="0.25">
      <c r="A88" s="47"/>
      <c r="B88" s="8"/>
      <c r="C88" s="53"/>
      <c r="D88" s="53"/>
      <c r="E88" s="108"/>
      <c r="F88" s="75" t="e">
        <f>G88/G74</f>
        <v>#DIV/0!</v>
      </c>
      <c r="G88" s="74"/>
      <c r="H88" s="100"/>
      <c r="I88" s="61"/>
      <c r="J88" s="8"/>
      <c r="K88" s="35">
        <f t="shared" si="4"/>
        <v>0</v>
      </c>
      <c r="L88" s="61"/>
      <c r="M88" s="39"/>
    </row>
    <row r="89" spans="1:13" ht="15.6" customHeight="1" thickTop="1" thickBot="1" x14ac:dyDescent="0.25">
      <c r="A89" s="46"/>
      <c r="B89" s="7"/>
      <c r="C89" s="52"/>
      <c r="D89" s="52"/>
      <c r="E89" s="109"/>
      <c r="F89" s="73" t="e">
        <f>G89/G74</f>
        <v>#DIV/0!</v>
      </c>
      <c r="G89" s="74"/>
      <c r="H89" s="99"/>
      <c r="I89" s="60"/>
      <c r="J89" s="7"/>
      <c r="K89" s="37">
        <f t="shared" si="4"/>
        <v>0</v>
      </c>
      <c r="L89" s="60"/>
      <c r="M89" s="38"/>
    </row>
    <row r="90" spans="1:13" ht="15.6" customHeight="1" thickTop="1" thickBot="1" x14ac:dyDescent="0.25">
      <c r="A90" s="47"/>
      <c r="B90" s="8"/>
      <c r="C90" s="53"/>
      <c r="D90" s="53"/>
      <c r="E90" s="110"/>
      <c r="F90" s="75" t="e">
        <f>G90/G74</f>
        <v>#DIV/0!</v>
      </c>
      <c r="G90" s="74"/>
      <c r="H90" s="100"/>
      <c r="I90" s="61"/>
      <c r="J90" s="8"/>
      <c r="K90" s="35">
        <f t="shared" si="4"/>
        <v>0</v>
      </c>
      <c r="L90" s="61"/>
      <c r="M90" s="39"/>
    </row>
    <row r="91" spans="1:13" ht="15.6" customHeight="1" thickTop="1" thickBot="1" x14ac:dyDescent="0.25">
      <c r="A91" s="46"/>
      <c r="B91" s="7"/>
      <c r="C91" s="52"/>
      <c r="D91" s="52"/>
      <c r="E91" s="109"/>
      <c r="F91" s="73" t="e">
        <f>G91/G74</f>
        <v>#DIV/0!</v>
      </c>
      <c r="G91" s="74"/>
      <c r="H91" s="99"/>
      <c r="I91" s="60"/>
      <c r="J91" s="7"/>
      <c r="K91" s="37">
        <f t="shared" si="4"/>
        <v>0</v>
      </c>
      <c r="L91" s="60"/>
      <c r="M91" s="38"/>
    </row>
    <row r="92" spans="1:13" ht="15.6" customHeight="1" thickTop="1" thickBot="1" x14ac:dyDescent="0.25">
      <c r="A92" s="47"/>
      <c r="B92" s="8"/>
      <c r="C92" s="53"/>
      <c r="D92" s="53"/>
      <c r="E92" s="108"/>
      <c r="F92" s="75" t="e">
        <f>G92/G74</f>
        <v>#DIV/0!</v>
      </c>
      <c r="G92" s="74"/>
      <c r="H92" s="100"/>
      <c r="I92" s="61"/>
      <c r="J92" s="8"/>
      <c r="K92" s="35">
        <f t="shared" si="4"/>
        <v>0</v>
      </c>
      <c r="L92" s="61"/>
      <c r="M92" s="39"/>
    </row>
    <row r="93" spans="1:13" ht="15.6" customHeight="1" thickTop="1" thickBot="1" x14ac:dyDescent="0.25">
      <c r="A93" s="46"/>
      <c r="B93" s="7"/>
      <c r="C93" s="52"/>
      <c r="D93" s="52"/>
      <c r="E93" s="109"/>
      <c r="F93" s="73" t="e">
        <f>G93/G74</f>
        <v>#DIV/0!</v>
      </c>
      <c r="G93" s="74"/>
      <c r="H93" s="99"/>
      <c r="I93" s="60"/>
      <c r="J93" s="7"/>
      <c r="K93" s="37">
        <f t="shared" ref="K93:K106" si="5">G93-H93</f>
        <v>0</v>
      </c>
      <c r="L93" s="60"/>
      <c r="M93" s="38"/>
    </row>
    <row r="94" spans="1:13" ht="15.6" customHeight="1" thickTop="1" thickBot="1" x14ac:dyDescent="0.25">
      <c r="A94" s="47"/>
      <c r="B94" s="8"/>
      <c r="C94" s="53"/>
      <c r="D94" s="53"/>
      <c r="E94" s="108"/>
      <c r="F94" s="75" t="e">
        <f>G94/G74</f>
        <v>#DIV/0!</v>
      </c>
      <c r="G94" s="74"/>
      <c r="H94" s="100"/>
      <c r="I94" s="61"/>
      <c r="J94" s="8"/>
      <c r="K94" s="35">
        <f t="shared" si="5"/>
        <v>0</v>
      </c>
      <c r="L94" s="61"/>
      <c r="M94" s="39"/>
    </row>
    <row r="95" spans="1:13" ht="15.6" customHeight="1" thickTop="1" thickBot="1" x14ac:dyDescent="0.25">
      <c r="A95" s="46"/>
      <c r="B95" s="7"/>
      <c r="C95" s="52"/>
      <c r="D95" s="52"/>
      <c r="E95" s="109"/>
      <c r="F95" s="73" t="e">
        <f>G95/G74</f>
        <v>#DIV/0!</v>
      </c>
      <c r="G95" s="74"/>
      <c r="H95" s="99"/>
      <c r="I95" s="60"/>
      <c r="J95" s="7"/>
      <c r="K95" s="37">
        <f t="shared" si="5"/>
        <v>0</v>
      </c>
      <c r="L95" s="60"/>
      <c r="M95" s="38"/>
    </row>
    <row r="96" spans="1:13" ht="15.6" customHeight="1" thickTop="1" thickBot="1" x14ac:dyDescent="0.25">
      <c r="A96" s="47"/>
      <c r="B96" s="8"/>
      <c r="C96" s="53"/>
      <c r="D96" s="53"/>
      <c r="E96" s="108"/>
      <c r="F96" s="75" t="e">
        <f>G96/G74</f>
        <v>#DIV/0!</v>
      </c>
      <c r="G96" s="74"/>
      <c r="H96" s="100"/>
      <c r="I96" s="61"/>
      <c r="J96" s="8"/>
      <c r="K96" s="35">
        <f t="shared" si="5"/>
        <v>0</v>
      </c>
      <c r="L96" s="61"/>
      <c r="M96" s="39"/>
    </row>
    <row r="97" spans="1:13" ht="15.6" customHeight="1" thickTop="1" thickBot="1" x14ac:dyDescent="0.25">
      <c r="A97" s="70"/>
      <c r="B97" s="9"/>
      <c r="C97" s="54"/>
      <c r="D97" s="54"/>
      <c r="E97" s="111"/>
      <c r="F97" s="76" t="e">
        <f>G97/G74</f>
        <v>#DIV/0!</v>
      </c>
      <c r="G97" s="74"/>
      <c r="H97" s="101"/>
      <c r="I97" s="62"/>
      <c r="J97" s="9"/>
      <c r="K97" s="37">
        <f t="shared" si="5"/>
        <v>0</v>
      </c>
      <c r="L97" s="62"/>
      <c r="M97" s="40"/>
    </row>
    <row r="98" spans="1:13" ht="15.6" customHeight="1" thickTop="1" thickBot="1" x14ac:dyDescent="0.25">
      <c r="A98" s="65"/>
      <c r="B98" s="66"/>
      <c r="C98" s="67"/>
      <c r="D98" s="67"/>
      <c r="E98" s="112"/>
      <c r="F98" s="77" t="e">
        <f>G98/G74</f>
        <v>#DIV/0!</v>
      </c>
      <c r="G98" s="74"/>
      <c r="H98" s="102"/>
      <c r="I98" s="68"/>
      <c r="J98" s="66"/>
      <c r="K98" s="35">
        <f t="shared" si="5"/>
        <v>0</v>
      </c>
      <c r="L98" s="68"/>
      <c r="M98" s="69"/>
    </row>
    <row r="99" spans="1:13" ht="15.6" customHeight="1" thickTop="1" thickBot="1" x14ac:dyDescent="0.25">
      <c r="A99" s="70"/>
      <c r="B99" s="9"/>
      <c r="C99" s="54"/>
      <c r="D99" s="54"/>
      <c r="E99" s="111"/>
      <c r="F99" s="76" t="e">
        <f>G99/G74</f>
        <v>#DIV/0!</v>
      </c>
      <c r="G99" s="74"/>
      <c r="H99" s="101"/>
      <c r="I99" s="62"/>
      <c r="J99" s="9"/>
      <c r="K99" s="37">
        <f t="shared" si="5"/>
        <v>0</v>
      </c>
      <c r="L99" s="62"/>
      <c r="M99" s="40"/>
    </row>
    <row r="100" spans="1:13" ht="15.6" customHeight="1" thickTop="1" thickBot="1" x14ac:dyDescent="0.25">
      <c r="A100" s="65"/>
      <c r="B100" s="66"/>
      <c r="C100" s="67"/>
      <c r="D100" s="67"/>
      <c r="E100" s="112"/>
      <c r="F100" s="77" t="e">
        <f>G100/G74</f>
        <v>#DIV/0!</v>
      </c>
      <c r="G100" s="74"/>
      <c r="H100" s="102"/>
      <c r="I100" s="68"/>
      <c r="J100" s="66"/>
      <c r="K100" s="35">
        <f t="shared" si="5"/>
        <v>0</v>
      </c>
      <c r="L100" s="68"/>
      <c r="M100" s="69"/>
    </row>
    <row r="101" spans="1:13" ht="15.6" customHeight="1" thickTop="1" thickBot="1" x14ac:dyDescent="0.25">
      <c r="A101" s="70"/>
      <c r="B101" s="9"/>
      <c r="C101" s="54"/>
      <c r="D101" s="54"/>
      <c r="E101" s="111"/>
      <c r="F101" s="76" t="e">
        <f>G101/G74</f>
        <v>#DIV/0!</v>
      </c>
      <c r="G101" s="74"/>
      <c r="H101" s="101"/>
      <c r="I101" s="62"/>
      <c r="J101" s="9"/>
      <c r="K101" s="37">
        <f t="shared" si="5"/>
        <v>0</v>
      </c>
      <c r="L101" s="62"/>
      <c r="M101" s="40"/>
    </row>
    <row r="102" spans="1:13" ht="15.6" customHeight="1" thickTop="1" thickBot="1" x14ac:dyDescent="0.25">
      <c r="A102" s="65"/>
      <c r="B102" s="66"/>
      <c r="C102" s="67"/>
      <c r="D102" s="67"/>
      <c r="E102" s="112"/>
      <c r="F102" s="77" t="e">
        <f>G102/G74</f>
        <v>#DIV/0!</v>
      </c>
      <c r="G102" s="74"/>
      <c r="H102" s="102"/>
      <c r="I102" s="68"/>
      <c r="J102" s="66"/>
      <c r="K102" s="35">
        <f t="shared" si="5"/>
        <v>0</v>
      </c>
      <c r="L102" s="68"/>
      <c r="M102" s="69"/>
    </row>
    <row r="103" spans="1:13" ht="15.6" customHeight="1" thickTop="1" thickBot="1" x14ac:dyDescent="0.25">
      <c r="A103" s="70"/>
      <c r="B103" s="9"/>
      <c r="C103" s="54"/>
      <c r="D103" s="54"/>
      <c r="E103" s="111"/>
      <c r="F103" s="76" t="e">
        <f>G103/G74</f>
        <v>#DIV/0!</v>
      </c>
      <c r="G103" s="74"/>
      <c r="H103" s="101"/>
      <c r="I103" s="62"/>
      <c r="J103" s="9"/>
      <c r="K103" s="37">
        <f t="shared" si="5"/>
        <v>0</v>
      </c>
      <c r="L103" s="62"/>
      <c r="M103" s="40"/>
    </row>
    <row r="104" spans="1:13" ht="15.6" customHeight="1" thickTop="1" thickBot="1" x14ac:dyDescent="0.25">
      <c r="A104" s="65"/>
      <c r="B104" s="66"/>
      <c r="C104" s="67"/>
      <c r="D104" s="67"/>
      <c r="E104" s="112"/>
      <c r="F104" s="77" t="e">
        <f>G104/G74</f>
        <v>#DIV/0!</v>
      </c>
      <c r="G104" s="74"/>
      <c r="H104" s="102"/>
      <c r="I104" s="68"/>
      <c r="J104" s="66"/>
      <c r="K104" s="35">
        <f t="shared" si="5"/>
        <v>0</v>
      </c>
      <c r="L104" s="68"/>
      <c r="M104" s="69"/>
    </row>
    <row r="105" spans="1:13" ht="15.6" customHeight="1" thickTop="1" thickBot="1" x14ac:dyDescent="0.25">
      <c r="A105" s="70"/>
      <c r="B105" s="9"/>
      <c r="C105" s="54"/>
      <c r="D105" s="54"/>
      <c r="E105" s="111"/>
      <c r="F105" s="76" t="e">
        <f>G105/G74</f>
        <v>#DIV/0!</v>
      </c>
      <c r="G105" s="74"/>
      <c r="H105" s="101"/>
      <c r="I105" s="62"/>
      <c r="J105" s="9"/>
      <c r="K105" s="37">
        <f t="shared" si="5"/>
        <v>0</v>
      </c>
      <c r="L105" s="62"/>
      <c r="M105" s="40"/>
    </row>
    <row r="106" spans="1:13" ht="15.6" customHeight="1" thickTop="1" thickBot="1" x14ac:dyDescent="0.25">
      <c r="A106" s="65"/>
      <c r="B106" s="66"/>
      <c r="C106" s="67"/>
      <c r="D106" s="67"/>
      <c r="E106" s="112"/>
      <c r="F106" s="77" t="e">
        <f>G106/G74</f>
        <v>#DIV/0!</v>
      </c>
      <c r="G106" s="74"/>
      <c r="H106" s="102"/>
      <c r="I106" s="68"/>
      <c r="J106" s="66"/>
      <c r="K106" s="35">
        <f t="shared" si="5"/>
        <v>0</v>
      </c>
      <c r="L106" s="68"/>
      <c r="M106" s="69"/>
    </row>
    <row r="107" spans="1:13" ht="15.6" customHeight="1" thickTop="1" thickBot="1" x14ac:dyDescent="0.25">
      <c r="A107" s="48"/>
      <c r="B107" s="9"/>
      <c r="C107" s="54"/>
      <c r="D107" s="54"/>
      <c r="E107" s="111"/>
      <c r="F107" s="76" t="e">
        <f>G107/G74</f>
        <v>#DIV/0!</v>
      </c>
      <c r="G107" s="74"/>
      <c r="H107" s="101"/>
      <c r="I107" s="62"/>
      <c r="J107" s="9"/>
      <c r="K107" s="37">
        <f>G107-H107</f>
        <v>0</v>
      </c>
      <c r="L107" s="62"/>
      <c r="M107" s="40"/>
    </row>
    <row r="108" spans="1:13" ht="15.6" customHeight="1" thickTop="1" thickBot="1" x14ac:dyDescent="0.25">
      <c r="A108" s="49" t="s">
        <v>14</v>
      </c>
      <c r="B108" s="41" t="s">
        <v>2</v>
      </c>
      <c r="C108" s="55">
        <f>MIN(C76:C107)</f>
        <v>0</v>
      </c>
      <c r="D108" s="55">
        <f>MAX(D76:D107)</f>
        <v>0</v>
      </c>
      <c r="E108" s="113" t="s">
        <v>2</v>
      </c>
      <c r="F108" s="78" t="e">
        <f>SUM(F76:F107)</f>
        <v>#DIV/0!</v>
      </c>
      <c r="G108" s="83">
        <f>SUM(G76:G107)</f>
        <v>0</v>
      </c>
      <c r="H108" s="103">
        <f>SUM(H76:H107)</f>
        <v>0</v>
      </c>
      <c r="I108" s="55">
        <f>MIN(I76:I107)</f>
        <v>0</v>
      </c>
      <c r="J108" s="43" t="s">
        <v>2</v>
      </c>
      <c r="K108" s="42">
        <f>SUM(K76:K107)</f>
        <v>0</v>
      </c>
      <c r="L108" s="55">
        <f>MIN(L76:L107)</f>
        <v>0</v>
      </c>
      <c r="M108" s="43" t="s">
        <v>2</v>
      </c>
    </row>
    <row r="109" spans="1:13" ht="15.6" customHeight="1" thickTop="1" thickBot="1" x14ac:dyDescent="0.25">
      <c r="A109" s="137">
        <v>4</v>
      </c>
      <c r="B109" s="139"/>
      <c r="C109" s="141"/>
      <c r="D109" s="141"/>
      <c r="E109" s="142"/>
      <c r="F109" s="71" t="s">
        <v>18</v>
      </c>
      <c r="G109" s="30"/>
      <c r="H109" s="95"/>
      <c r="I109" s="57" t="s">
        <v>2</v>
      </c>
      <c r="J109" s="31" t="s">
        <v>2</v>
      </c>
      <c r="K109" s="32">
        <f>G109-H109</f>
        <v>0</v>
      </c>
      <c r="L109" s="57" t="s">
        <v>2</v>
      </c>
      <c r="M109" s="31" t="s">
        <v>2</v>
      </c>
    </row>
    <row r="110" spans="1:13" ht="15.6" customHeight="1" thickTop="1" thickBot="1" x14ac:dyDescent="0.25">
      <c r="A110" s="138"/>
      <c r="B110" s="140"/>
      <c r="C110" s="143"/>
      <c r="D110" s="143"/>
      <c r="E110" s="144"/>
      <c r="F110" s="71" t="s">
        <v>19</v>
      </c>
      <c r="G110" s="33">
        <f>G109*30%</f>
        <v>0</v>
      </c>
      <c r="H110" s="96">
        <f>H109*0.3</f>
        <v>0</v>
      </c>
      <c r="I110" s="58" t="s">
        <v>2</v>
      </c>
      <c r="J110" s="34" t="s">
        <v>2</v>
      </c>
      <c r="K110" s="33">
        <f>G110-H110</f>
        <v>0</v>
      </c>
      <c r="L110" s="58" t="s">
        <v>2</v>
      </c>
      <c r="M110" s="34" t="s">
        <v>2</v>
      </c>
    </row>
    <row r="111" spans="1:13" ht="15.6" customHeight="1" thickTop="1" thickBot="1" x14ac:dyDescent="0.25">
      <c r="A111" s="79" t="s">
        <v>3</v>
      </c>
      <c r="B111" s="79" t="s">
        <v>4</v>
      </c>
      <c r="C111" s="80" t="s">
        <v>5</v>
      </c>
      <c r="D111" s="80" t="s">
        <v>6</v>
      </c>
      <c r="E111" s="105" t="s">
        <v>7</v>
      </c>
      <c r="F111" s="81" t="s">
        <v>8</v>
      </c>
      <c r="G111" s="79" t="s">
        <v>9</v>
      </c>
      <c r="H111" s="97" t="s">
        <v>10</v>
      </c>
      <c r="I111" s="82" t="s">
        <v>11</v>
      </c>
      <c r="J111" s="79" t="s">
        <v>12</v>
      </c>
      <c r="K111" s="79" t="s">
        <v>13</v>
      </c>
      <c r="L111" s="82" t="s">
        <v>11</v>
      </c>
      <c r="M111" s="79" t="s">
        <v>12</v>
      </c>
    </row>
    <row r="112" spans="1:13" ht="15.6" customHeight="1" thickTop="1" thickBot="1" x14ac:dyDescent="0.25">
      <c r="A112" s="45"/>
      <c r="B112" s="10"/>
      <c r="C112" s="51"/>
      <c r="D112" s="51"/>
      <c r="E112" s="106"/>
      <c r="F112" s="72" t="e">
        <f>G112/G110</f>
        <v>#DIV/0!</v>
      </c>
      <c r="G112" s="74"/>
      <c r="H112" s="98"/>
      <c r="I112" s="59"/>
      <c r="J112" s="10"/>
      <c r="K112" s="35">
        <f>G112-H112</f>
        <v>0</v>
      </c>
      <c r="L112" s="64"/>
      <c r="M112" s="36"/>
    </row>
    <row r="113" spans="1:13" ht="15.6" customHeight="1" thickTop="1" thickBot="1" x14ac:dyDescent="0.25">
      <c r="A113" s="46"/>
      <c r="B113" s="7"/>
      <c r="C113" s="52"/>
      <c r="D113" s="52"/>
      <c r="E113" s="107"/>
      <c r="F113" s="73" t="e">
        <f>G113/G110</f>
        <v>#DIV/0!</v>
      </c>
      <c r="G113" s="74"/>
      <c r="H113" s="99"/>
      <c r="I113" s="60"/>
      <c r="J113" s="7"/>
      <c r="K113" s="37">
        <f t="shared" ref="K113:K128" si="6">G113-H113</f>
        <v>0</v>
      </c>
      <c r="L113" s="60"/>
      <c r="M113" s="38"/>
    </row>
    <row r="114" spans="1:13" ht="15.6" customHeight="1" thickTop="1" thickBot="1" x14ac:dyDescent="0.25">
      <c r="A114" s="47"/>
      <c r="B114" s="8"/>
      <c r="C114" s="53"/>
      <c r="D114" s="53"/>
      <c r="E114" s="108"/>
      <c r="F114" s="75" t="e">
        <f>G114/G110</f>
        <v>#DIV/0!</v>
      </c>
      <c r="G114" s="74"/>
      <c r="H114" s="100"/>
      <c r="I114" s="61"/>
      <c r="J114" s="8"/>
      <c r="K114" s="35">
        <f t="shared" si="6"/>
        <v>0</v>
      </c>
      <c r="L114" s="61"/>
      <c r="M114" s="39"/>
    </row>
    <row r="115" spans="1:13" ht="15.6" customHeight="1" thickTop="1" thickBot="1" x14ac:dyDescent="0.25">
      <c r="A115" s="46"/>
      <c r="B115" s="7"/>
      <c r="C115" s="52"/>
      <c r="D115" s="52"/>
      <c r="E115" s="109"/>
      <c r="F115" s="73" t="e">
        <f>G115/G110</f>
        <v>#DIV/0!</v>
      </c>
      <c r="G115" s="74"/>
      <c r="H115" s="99"/>
      <c r="I115" s="60"/>
      <c r="J115" s="7"/>
      <c r="K115" s="37">
        <f t="shared" si="6"/>
        <v>0</v>
      </c>
      <c r="L115" s="60"/>
      <c r="M115" s="38"/>
    </row>
    <row r="116" spans="1:13" ht="15.6" customHeight="1" thickTop="1" thickBot="1" x14ac:dyDescent="0.25">
      <c r="A116" s="47"/>
      <c r="B116" s="8"/>
      <c r="C116" s="53"/>
      <c r="D116" s="53"/>
      <c r="E116" s="108"/>
      <c r="F116" s="75" t="e">
        <f>G116/G110</f>
        <v>#DIV/0!</v>
      </c>
      <c r="G116" s="74"/>
      <c r="H116" s="100"/>
      <c r="I116" s="61"/>
      <c r="J116" s="8"/>
      <c r="K116" s="35">
        <f t="shared" si="6"/>
        <v>0</v>
      </c>
      <c r="L116" s="61"/>
      <c r="M116" s="39"/>
    </row>
    <row r="117" spans="1:13" ht="15.6" customHeight="1" thickTop="1" thickBot="1" x14ac:dyDescent="0.25">
      <c r="A117" s="46"/>
      <c r="B117" s="7"/>
      <c r="C117" s="52"/>
      <c r="D117" s="52"/>
      <c r="E117" s="109"/>
      <c r="F117" s="73" t="e">
        <f>G117/G110</f>
        <v>#DIV/0!</v>
      </c>
      <c r="G117" s="74"/>
      <c r="H117" s="99"/>
      <c r="I117" s="60"/>
      <c r="J117" s="7"/>
      <c r="K117" s="37">
        <f t="shared" si="6"/>
        <v>0</v>
      </c>
      <c r="L117" s="60"/>
      <c r="M117" s="38"/>
    </row>
    <row r="118" spans="1:13" ht="15.6" customHeight="1" thickTop="1" thickBot="1" x14ac:dyDescent="0.25">
      <c r="A118" s="47"/>
      <c r="B118" s="8"/>
      <c r="C118" s="53"/>
      <c r="D118" s="53"/>
      <c r="E118" s="108"/>
      <c r="F118" s="75" t="e">
        <f>G118/G110</f>
        <v>#DIV/0!</v>
      </c>
      <c r="G118" s="74"/>
      <c r="H118" s="100"/>
      <c r="I118" s="61"/>
      <c r="J118" s="8"/>
      <c r="K118" s="35">
        <f t="shared" si="6"/>
        <v>0</v>
      </c>
      <c r="L118" s="61"/>
      <c r="M118" s="39"/>
    </row>
    <row r="119" spans="1:13" ht="15.6" customHeight="1" thickTop="1" thickBot="1" x14ac:dyDescent="0.25">
      <c r="A119" s="46"/>
      <c r="B119" s="7"/>
      <c r="C119" s="52"/>
      <c r="D119" s="52"/>
      <c r="E119" s="109"/>
      <c r="F119" s="73" t="e">
        <f>G119/G110</f>
        <v>#DIV/0!</v>
      </c>
      <c r="G119" s="74"/>
      <c r="H119" s="99"/>
      <c r="I119" s="60"/>
      <c r="J119" s="7"/>
      <c r="K119" s="37">
        <f t="shared" si="6"/>
        <v>0</v>
      </c>
      <c r="L119" s="60"/>
      <c r="M119" s="38"/>
    </row>
    <row r="120" spans="1:13" ht="15.6" customHeight="1" thickTop="1" thickBot="1" x14ac:dyDescent="0.25">
      <c r="A120" s="47"/>
      <c r="B120" s="8"/>
      <c r="C120" s="53"/>
      <c r="D120" s="53"/>
      <c r="E120" s="108"/>
      <c r="F120" s="75" t="e">
        <f>G120/G110</f>
        <v>#DIV/0!</v>
      </c>
      <c r="G120" s="74"/>
      <c r="H120" s="100"/>
      <c r="I120" s="61"/>
      <c r="J120" s="8"/>
      <c r="K120" s="35">
        <f t="shared" si="6"/>
        <v>0</v>
      </c>
      <c r="L120" s="61"/>
      <c r="M120" s="39"/>
    </row>
    <row r="121" spans="1:13" ht="15.6" customHeight="1" thickTop="1" thickBot="1" x14ac:dyDescent="0.25">
      <c r="A121" s="46"/>
      <c r="B121" s="7"/>
      <c r="C121" s="52"/>
      <c r="D121" s="52"/>
      <c r="E121" s="109"/>
      <c r="F121" s="73" t="e">
        <f>G121/G110</f>
        <v>#DIV/0!</v>
      </c>
      <c r="G121" s="74"/>
      <c r="H121" s="99"/>
      <c r="I121" s="60"/>
      <c r="J121" s="7"/>
      <c r="K121" s="37">
        <f t="shared" si="6"/>
        <v>0</v>
      </c>
      <c r="L121" s="60"/>
      <c r="M121" s="38"/>
    </row>
    <row r="122" spans="1:13" ht="15.6" customHeight="1" thickTop="1" thickBot="1" x14ac:dyDescent="0.25">
      <c r="A122" s="47"/>
      <c r="B122" s="8"/>
      <c r="C122" s="53"/>
      <c r="D122" s="53"/>
      <c r="E122" s="108"/>
      <c r="F122" s="75" t="e">
        <f>G122/G110</f>
        <v>#DIV/0!</v>
      </c>
      <c r="G122" s="74"/>
      <c r="H122" s="100"/>
      <c r="I122" s="61"/>
      <c r="J122" s="8"/>
      <c r="K122" s="35">
        <f t="shared" si="6"/>
        <v>0</v>
      </c>
      <c r="L122" s="61"/>
      <c r="M122" s="39"/>
    </row>
    <row r="123" spans="1:13" ht="15.6" customHeight="1" thickTop="1" thickBot="1" x14ac:dyDescent="0.25">
      <c r="A123" s="46"/>
      <c r="B123" s="7"/>
      <c r="C123" s="52"/>
      <c r="D123" s="52"/>
      <c r="E123" s="109"/>
      <c r="F123" s="73" t="e">
        <f>G123/G110</f>
        <v>#DIV/0!</v>
      </c>
      <c r="G123" s="74"/>
      <c r="H123" s="99"/>
      <c r="I123" s="60"/>
      <c r="J123" s="7"/>
      <c r="K123" s="37">
        <f t="shared" si="6"/>
        <v>0</v>
      </c>
      <c r="L123" s="60"/>
      <c r="M123" s="38"/>
    </row>
    <row r="124" spans="1:13" ht="15.6" customHeight="1" thickTop="1" thickBot="1" x14ac:dyDescent="0.25">
      <c r="A124" s="47"/>
      <c r="B124" s="8"/>
      <c r="C124" s="53"/>
      <c r="D124" s="53"/>
      <c r="E124" s="108"/>
      <c r="F124" s="75" t="e">
        <f>G124/G110</f>
        <v>#DIV/0!</v>
      </c>
      <c r="G124" s="74"/>
      <c r="H124" s="100"/>
      <c r="I124" s="61"/>
      <c r="J124" s="8"/>
      <c r="K124" s="35">
        <f t="shared" si="6"/>
        <v>0</v>
      </c>
      <c r="L124" s="61"/>
      <c r="M124" s="39"/>
    </row>
    <row r="125" spans="1:13" ht="15.6" customHeight="1" thickTop="1" thickBot="1" x14ac:dyDescent="0.25">
      <c r="A125" s="46"/>
      <c r="B125" s="7"/>
      <c r="C125" s="52"/>
      <c r="D125" s="52"/>
      <c r="E125" s="109"/>
      <c r="F125" s="73" t="e">
        <f>G125/G110</f>
        <v>#DIV/0!</v>
      </c>
      <c r="G125" s="74"/>
      <c r="H125" s="99"/>
      <c r="I125" s="60"/>
      <c r="J125" s="7"/>
      <c r="K125" s="37">
        <f t="shared" si="6"/>
        <v>0</v>
      </c>
      <c r="L125" s="60"/>
      <c r="M125" s="38"/>
    </row>
    <row r="126" spans="1:13" ht="15.6" customHeight="1" thickTop="1" thickBot="1" x14ac:dyDescent="0.25">
      <c r="A126" s="47"/>
      <c r="B126" s="8"/>
      <c r="C126" s="53"/>
      <c r="D126" s="53"/>
      <c r="E126" s="110"/>
      <c r="F126" s="75" t="e">
        <f>G126/G110</f>
        <v>#DIV/0!</v>
      </c>
      <c r="G126" s="74"/>
      <c r="H126" s="100"/>
      <c r="I126" s="61"/>
      <c r="J126" s="8"/>
      <c r="K126" s="35">
        <f t="shared" si="6"/>
        <v>0</v>
      </c>
      <c r="L126" s="61"/>
      <c r="M126" s="39"/>
    </row>
    <row r="127" spans="1:13" ht="15.6" customHeight="1" thickTop="1" thickBot="1" x14ac:dyDescent="0.25">
      <c r="A127" s="46"/>
      <c r="B127" s="7"/>
      <c r="C127" s="52"/>
      <c r="D127" s="52"/>
      <c r="E127" s="109"/>
      <c r="F127" s="73" t="e">
        <f>G127/G110</f>
        <v>#DIV/0!</v>
      </c>
      <c r="G127" s="74"/>
      <c r="H127" s="99"/>
      <c r="I127" s="60"/>
      <c r="J127" s="7"/>
      <c r="K127" s="37">
        <f t="shared" si="6"/>
        <v>0</v>
      </c>
      <c r="L127" s="60"/>
      <c r="M127" s="38"/>
    </row>
    <row r="128" spans="1:13" ht="15.6" customHeight="1" thickTop="1" thickBot="1" x14ac:dyDescent="0.25">
      <c r="A128" s="47"/>
      <c r="B128" s="8"/>
      <c r="C128" s="53"/>
      <c r="D128" s="53"/>
      <c r="E128" s="108"/>
      <c r="F128" s="75" t="e">
        <f>G128/G110</f>
        <v>#DIV/0!</v>
      </c>
      <c r="G128" s="74"/>
      <c r="H128" s="100"/>
      <c r="I128" s="61"/>
      <c r="J128" s="8"/>
      <c r="K128" s="35">
        <f t="shared" si="6"/>
        <v>0</v>
      </c>
      <c r="L128" s="61"/>
      <c r="M128" s="39"/>
    </row>
    <row r="129" spans="1:13" ht="15.6" customHeight="1" thickTop="1" thickBot="1" x14ac:dyDescent="0.25">
      <c r="A129" s="46"/>
      <c r="B129" s="7"/>
      <c r="C129" s="52"/>
      <c r="D129" s="52"/>
      <c r="E129" s="109"/>
      <c r="F129" s="73" t="e">
        <f>G129/G110</f>
        <v>#DIV/0!</v>
      </c>
      <c r="G129" s="74"/>
      <c r="H129" s="99"/>
      <c r="I129" s="60"/>
      <c r="J129" s="7"/>
      <c r="K129" s="37">
        <f t="shared" ref="K129:K142" si="7">G129-H129</f>
        <v>0</v>
      </c>
      <c r="L129" s="60"/>
      <c r="M129" s="38"/>
    </row>
    <row r="130" spans="1:13" ht="15.6" customHeight="1" thickTop="1" thickBot="1" x14ac:dyDescent="0.25">
      <c r="A130" s="47"/>
      <c r="B130" s="8"/>
      <c r="C130" s="53"/>
      <c r="D130" s="53"/>
      <c r="E130" s="108"/>
      <c r="F130" s="75" t="e">
        <f>G130/G110</f>
        <v>#DIV/0!</v>
      </c>
      <c r="G130" s="74"/>
      <c r="H130" s="100"/>
      <c r="I130" s="61"/>
      <c r="J130" s="8"/>
      <c r="K130" s="35">
        <f t="shared" si="7"/>
        <v>0</v>
      </c>
      <c r="L130" s="61"/>
      <c r="M130" s="39"/>
    </row>
    <row r="131" spans="1:13" ht="15.6" customHeight="1" thickTop="1" thickBot="1" x14ac:dyDescent="0.25">
      <c r="A131" s="46"/>
      <c r="B131" s="7"/>
      <c r="C131" s="52"/>
      <c r="D131" s="52"/>
      <c r="E131" s="109"/>
      <c r="F131" s="73" t="e">
        <f>G131/G110</f>
        <v>#DIV/0!</v>
      </c>
      <c r="G131" s="74"/>
      <c r="H131" s="99"/>
      <c r="I131" s="60"/>
      <c r="J131" s="7"/>
      <c r="K131" s="37">
        <f t="shared" si="7"/>
        <v>0</v>
      </c>
      <c r="L131" s="60"/>
      <c r="M131" s="38"/>
    </row>
    <row r="132" spans="1:13" ht="15.6" customHeight="1" thickTop="1" thickBot="1" x14ac:dyDescent="0.25">
      <c r="A132" s="47"/>
      <c r="B132" s="8"/>
      <c r="C132" s="53"/>
      <c r="D132" s="53"/>
      <c r="E132" s="108"/>
      <c r="F132" s="75" t="e">
        <f>G132/G110</f>
        <v>#DIV/0!</v>
      </c>
      <c r="G132" s="74"/>
      <c r="H132" s="100"/>
      <c r="I132" s="61"/>
      <c r="J132" s="8"/>
      <c r="K132" s="35">
        <f t="shared" si="7"/>
        <v>0</v>
      </c>
      <c r="L132" s="61"/>
      <c r="M132" s="39"/>
    </row>
    <row r="133" spans="1:13" ht="15.6" customHeight="1" thickTop="1" thickBot="1" x14ac:dyDescent="0.25">
      <c r="A133" s="70"/>
      <c r="B133" s="9"/>
      <c r="C133" s="54"/>
      <c r="D133" s="54"/>
      <c r="E133" s="111"/>
      <c r="F133" s="76" t="e">
        <f>G133/G110</f>
        <v>#DIV/0!</v>
      </c>
      <c r="G133" s="74"/>
      <c r="H133" s="101"/>
      <c r="I133" s="62"/>
      <c r="J133" s="9"/>
      <c r="K133" s="37">
        <f t="shared" si="7"/>
        <v>0</v>
      </c>
      <c r="L133" s="62"/>
      <c r="M133" s="40"/>
    </row>
    <row r="134" spans="1:13" ht="15.6" customHeight="1" thickTop="1" thickBot="1" x14ac:dyDescent="0.25">
      <c r="A134" s="65"/>
      <c r="B134" s="66"/>
      <c r="C134" s="67"/>
      <c r="D134" s="67"/>
      <c r="E134" s="112"/>
      <c r="F134" s="77" t="e">
        <f>G134/G110</f>
        <v>#DIV/0!</v>
      </c>
      <c r="G134" s="74"/>
      <c r="H134" s="102"/>
      <c r="I134" s="68"/>
      <c r="J134" s="66"/>
      <c r="K134" s="35">
        <f t="shared" si="7"/>
        <v>0</v>
      </c>
      <c r="L134" s="68"/>
      <c r="M134" s="69"/>
    </row>
    <row r="135" spans="1:13" ht="15.6" customHeight="1" thickTop="1" thickBot="1" x14ac:dyDescent="0.25">
      <c r="A135" s="70"/>
      <c r="B135" s="9"/>
      <c r="C135" s="54"/>
      <c r="D135" s="54"/>
      <c r="E135" s="111"/>
      <c r="F135" s="76" t="e">
        <f>G135/G110</f>
        <v>#DIV/0!</v>
      </c>
      <c r="G135" s="74"/>
      <c r="H135" s="101"/>
      <c r="I135" s="62"/>
      <c r="J135" s="9"/>
      <c r="K135" s="37">
        <f t="shared" si="7"/>
        <v>0</v>
      </c>
      <c r="L135" s="62"/>
      <c r="M135" s="40"/>
    </row>
    <row r="136" spans="1:13" ht="15.6" customHeight="1" thickTop="1" thickBot="1" x14ac:dyDescent="0.25">
      <c r="A136" s="65"/>
      <c r="B136" s="66"/>
      <c r="C136" s="67"/>
      <c r="D136" s="67"/>
      <c r="E136" s="112"/>
      <c r="F136" s="77" t="e">
        <f>G136/G110</f>
        <v>#DIV/0!</v>
      </c>
      <c r="G136" s="74"/>
      <c r="H136" s="102"/>
      <c r="I136" s="68"/>
      <c r="J136" s="66"/>
      <c r="K136" s="35">
        <f t="shared" si="7"/>
        <v>0</v>
      </c>
      <c r="L136" s="68"/>
      <c r="M136" s="69"/>
    </row>
    <row r="137" spans="1:13" ht="15.6" customHeight="1" thickTop="1" thickBot="1" x14ac:dyDescent="0.25">
      <c r="A137" s="70"/>
      <c r="B137" s="9"/>
      <c r="C137" s="54"/>
      <c r="D137" s="54"/>
      <c r="E137" s="111"/>
      <c r="F137" s="76" t="e">
        <f>G137/G110</f>
        <v>#DIV/0!</v>
      </c>
      <c r="G137" s="74"/>
      <c r="H137" s="101"/>
      <c r="I137" s="62"/>
      <c r="J137" s="9"/>
      <c r="K137" s="37">
        <f t="shared" si="7"/>
        <v>0</v>
      </c>
      <c r="L137" s="62"/>
      <c r="M137" s="40"/>
    </row>
    <row r="138" spans="1:13" ht="15.6" customHeight="1" thickTop="1" thickBot="1" x14ac:dyDescent="0.25">
      <c r="A138" s="65"/>
      <c r="B138" s="66"/>
      <c r="C138" s="67"/>
      <c r="D138" s="67"/>
      <c r="E138" s="112"/>
      <c r="F138" s="77" t="e">
        <f>G138/G110</f>
        <v>#DIV/0!</v>
      </c>
      <c r="G138" s="74"/>
      <c r="H138" s="102"/>
      <c r="I138" s="68"/>
      <c r="J138" s="66"/>
      <c r="K138" s="35">
        <f t="shared" si="7"/>
        <v>0</v>
      </c>
      <c r="L138" s="68"/>
      <c r="M138" s="69"/>
    </row>
    <row r="139" spans="1:13" ht="15.6" customHeight="1" thickTop="1" thickBot="1" x14ac:dyDescent="0.25">
      <c r="A139" s="70"/>
      <c r="B139" s="9"/>
      <c r="C139" s="54"/>
      <c r="D139" s="54"/>
      <c r="E139" s="111"/>
      <c r="F139" s="76" t="e">
        <f>G139/G110</f>
        <v>#DIV/0!</v>
      </c>
      <c r="G139" s="74"/>
      <c r="H139" s="101"/>
      <c r="I139" s="62"/>
      <c r="J139" s="9"/>
      <c r="K139" s="37">
        <f t="shared" si="7"/>
        <v>0</v>
      </c>
      <c r="L139" s="62"/>
      <c r="M139" s="40"/>
    </row>
    <row r="140" spans="1:13" ht="15.6" customHeight="1" thickTop="1" thickBot="1" x14ac:dyDescent="0.25">
      <c r="A140" s="65"/>
      <c r="B140" s="66"/>
      <c r="C140" s="67"/>
      <c r="D140" s="67"/>
      <c r="E140" s="112"/>
      <c r="F140" s="77" t="e">
        <f>G140/G110</f>
        <v>#DIV/0!</v>
      </c>
      <c r="G140" s="74"/>
      <c r="H140" s="102"/>
      <c r="I140" s="68"/>
      <c r="J140" s="66"/>
      <c r="K140" s="35">
        <f t="shared" si="7"/>
        <v>0</v>
      </c>
      <c r="L140" s="68"/>
      <c r="M140" s="69"/>
    </row>
    <row r="141" spans="1:13" ht="15.6" customHeight="1" thickTop="1" thickBot="1" x14ac:dyDescent="0.25">
      <c r="A141" s="70"/>
      <c r="B141" s="9"/>
      <c r="C141" s="54"/>
      <c r="D141" s="54"/>
      <c r="E141" s="111"/>
      <c r="F141" s="76" t="e">
        <f>G141/G110</f>
        <v>#DIV/0!</v>
      </c>
      <c r="G141" s="74"/>
      <c r="H141" s="101"/>
      <c r="I141" s="62"/>
      <c r="J141" s="9"/>
      <c r="K141" s="37">
        <f t="shared" si="7"/>
        <v>0</v>
      </c>
      <c r="L141" s="62"/>
      <c r="M141" s="40"/>
    </row>
    <row r="142" spans="1:13" ht="15.6" customHeight="1" thickTop="1" thickBot="1" x14ac:dyDescent="0.25">
      <c r="A142" s="65"/>
      <c r="B142" s="66"/>
      <c r="C142" s="67"/>
      <c r="D142" s="67"/>
      <c r="E142" s="112"/>
      <c r="F142" s="77" t="e">
        <f>G142/G110</f>
        <v>#DIV/0!</v>
      </c>
      <c r="G142" s="74"/>
      <c r="H142" s="102"/>
      <c r="I142" s="68"/>
      <c r="J142" s="66"/>
      <c r="K142" s="35">
        <f t="shared" si="7"/>
        <v>0</v>
      </c>
      <c r="L142" s="68"/>
      <c r="M142" s="69"/>
    </row>
    <row r="143" spans="1:13" ht="15.6" customHeight="1" thickTop="1" thickBot="1" x14ac:dyDescent="0.25">
      <c r="A143" s="48"/>
      <c r="B143" s="9"/>
      <c r="C143" s="54"/>
      <c r="D143" s="54"/>
      <c r="E143" s="111"/>
      <c r="F143" s="76" t="e">
        <f>G143/G110</f>
        <v>#DIV/0!</v>
      </c>
      <c r="G143" s="74"/>
      <c r="H143" s="101"/>
      <c r="I143" s="62"/>
      <c r="J143" s="9"/>
      <c r="K143" s="37">
        <f>G143-H143</f>
        <v>0</v>
      </c>
      <c r="L143" s="62"/>
      <c r="M143" s="40"/>
    </row>
    <row r="144" spans="1:13" ht="15.6" customHeight="1" thickTop="1" thickBot="1" x14ac:dyDescent="0.25">
      <c r="A144" s="49" t="s">
        <v>14</v>
      </c>
      <c r="B144" s="41" t="s">
        <v>2</v>
      </c>
      <c r="C144" s="55">
        <f>MIN(C112:C143)</f>
        <v>0</v>
      </c>
      <c r="D144" s="55">
        <f>MAX(D112:D143)</f>
        <v>0</v>
      </c>
      <c r="E144" s="113" t="s">
        <v>2</v>
      </c>
      <c r="F144" s="78" t="e">
        <f>SUM(F112:F143)</f>
        <v>#DIV/0!</v>
      </c>
      <c r="G144" s="83">
        <f>SUM(G112:G143)</f>
        <v>0</v>
      </c>
      <c r="H144" s="103">
        <f>SUM(H112:H143)</f>
        <v>0</v>
      </c>
      <c r="I144" s="55">
        <f>MIN(I112:I143)</f>
        <v>0</v>
      </c>
      <c r="J144" s="43" t="s">
        <v>2</v>
      </c>
      <c r="K144" s="42">
        <f>SUM(K112:K143)</f>
        <v>0</v>
      </c>
      <c r="L144" s="55">
        <f>MIN(L112:L143)</f>
        <v>0</v>
      </c>
      <c r="M144" s="43" t="s">
        <v>2</v>
      </c>
    </row>
    <row r="145" spans="1:13" ht="15.6" customHeight="1" thickTop="1" thickBot="1" x14ac:dyDescent="0.25">
      <c r="A145" s="137">
        <v>5</v>
      </c>
      <c r="B145" s="139"/>
      <c r="C145" s="141"/>
      <c r="D145" s="141"/>
      <c r="E145" s="142"/>
      <c r="F145" s="71" t="s">
        <v>18</v>
      </c>
      <c r="G145" s="30"/>
      <c r="H145" s="95"/>
      <c r="I145" s="57" t="s">
        <v>2</v>
      </c>
      <c r="J145" s="31" t="s">
        <v>2</v>
      </c>
      <c r="K145" s="32">
        <f>G145-H145</f>
        <v>0</v>
      </c>
      <c r="L145" s="57" t="s">
        <v>2</v>
      </c>
      <c r="M145" s="31" t="s">
        <v>2</v>
      </c>
    </row>
    <row r="146" spans="1:13" ht="15.6" customHeight="1" thickTop="1" thickBot="1" x14ac:dyDescent="0.25">
      <c r="A146" s="138"/>
      <c r="B146" s="140"/>
      <c r="C146" s="143"/>
      <c r="D146" s="143"/>
      <c r="E146" s="144"/>
      <c r="F146" s="71" t="s">
        <v>19</v>
      </c>
      <c r="G146" s="33">
        <f>G145*30%</f>
        <v>0</v>
      </c>
      <c r="H146" s="96">
        <f>H145*0.3</f>
        <v>0</v>
      </c>
      <c r="I146" s="58" t="s">
        <v>2</v>
      </c>
      <c r="J146" s="34" t="s">
        <v>2</v>
      </c>
      <c r="K146" s="33">
        <f>G146-H146</f>
        <v>0</v>
      </c>
      <c r="L146" s="58" t="s">
        <v>2</v>
      </c>
      <c r="M146" s="34" t="s">
        <v>2</v>
      </c>
    </row>
    <row r="147" spans="1:13" ht="15.6" customHeight="1" thickTop="1" thickBot="1" x14ac:dyDescent="0.25">
      <c r="A147" s="79" t="s">
        <v>3</v>
      </c>
      <c r="B147" s="79" t="s">
        <v>4</v>
      </c>
      <c r="C147" s="80" t="s">
        <v>5</v>
      </c>
      <c r="D147" s="80" t="s">
        <v>6</v>
      </c>
      <c r="E147" s="105" t="s">
        <v>7</v>
      </c>
      <c r="F147" s="81" t="s">
        <v>8</v>
      </c>
      <c r="G147" s="79" t="s">
        <v>9</v>
      </c>
      <c r="H147" s="97" t="s">
        <v>10</v>
      </c>
      <c r="I147" s="82" t="s">
        <v>11</v>
      </c>
      <c r="J147" s="79" t="s">
        <v>12</v>
      </c>
      <c r="K147" s="79" t="s">
        <v>13</v>
      </c>
      <c r="L147" s="82" t="s">
        <v>11</v>
      </c>
      <c r="M147" s="79" t="s">
        <v>12</v>
      </c>
    </row>
    <row r="148" spans="1:13" ht="15.6" customHeight="1" thickTop="1" thickBot="1" x14ac:dyDescent="0.25">
      <c r="A148" s="45"/>
      <c r="B148" s="10"/>
      <c r="C148" s="51"/>
      <c r="D148" s="51"/>
      <c r="E148" s="114"/>
      <c r="F148" s="72" t="e">
        <f>G148/G146</f>
        <v>#DIV/0!</v>
      </c>
      <c r="G148" s="74"/>
      <c r="H148" s="98"/>
      <c r="I148" s="59"/>
      <c r="J148" s="10"/>
      <c r="K148" s="35">
        <f>G148-H148</f>
        <v>0</v>
      </c>
      <c r="L148" s="64"/>
      <c r="M148" s="36"/>
    </row>
    <row r="149" spans="1:13" ht="15.6" customHeight="1" thickTop="1" thickBot="1" x14ac:dyDescent="0.25">
      <c r="A149" s="46"/>
      <c r="B149" s="7"/>
      <c r="C149" s="52"/>
      <c r="D149" s="52"/>
      <c r="E149" s="107"/>
      <c r="F149" s="73" t="e">
        <f>G149/G146</f>
        <v>#DIV/0!</v>
      </c>
      <c r="G149" s="74"/>
      <c r="H149" s="99"/>
      <c r="I149" s="60"/>
      <c r="J149" s="7"/>
      <c r="K149" s="37">
        <f t="shared" ref="K149:K164" si="8">G149-H149</f>
        <v>0</v>
      </c>
      <c r="L149" s="60"/>
      <c r="M149" s="38"/>
    </row>
    <row r="150" spans="1:13" ht="15.6" customHeight="1" thickTop="1" thickBot="1" x14ac:dyDescent="0.25">
      <c r="A150" s="47"/>
      <c r="B150" s="8"/>
      <c r="C150" s="53"/>
      <c r="D150" s="53"/>
      <c r="E150" s="108"/>
      <c r="F150" s="75" t="e">
        <f>G150/G146</f>
        <v>#DIV/0!</v>
      </c>
      <c r="G150" s="74"/>
      <c r="H150" s="100"/>
      <c r="I150" s="61"/>
      <c r="J150" s="8"/>
      <c r="K150" s="35">
        <f t="shared" si="8"/>
        <v>0</v>
      </c>
      <c r="L150" s="61"/>
      <c r="M150" s="39"/>
    </row>
    <row r="151" spans="1:13" ht="15.6" customHeight="1" thickTop="1" thickBot="1" x14ac:dyDescent="0.25">
      <c r="A151" s="46"/>
      <c r="B151" s="7"/>
      <c r="C151" s="52"/>
      <c r="D151" s="52"/>
      <c r="E151" s="109"/>
      <c r="F151" s="73" t="e">
        <f>G151/G146</f>
        <v>#DIV/0!</v>
      </c>
      <c r="G151" s="74"/>
      <c r="H151" s="99"/>
      <c r="I151" s="60"/>
      <c r="J151" s="7"/>
      <c r="K151" s="37">
        <f t="shared" si="8"/>
        <v>0</v>
      </c>
      <c r="L151" s="60"/>
      <c r="M151" s="38"/>
    </row>
    <row r="152" spans="1:13" ht="15.6" customHeight="1" thickTop="1" thickBot="1" x14ac:dyDescent="0.25">
      <c r="A152" s="47"/>
      <c r="B152" s="8"/>
      <c r="C152" s="53"/>
      <c r="D152" s="53"/>
      <c r="E152" s="108"/>
      <c r="F152" s="75" t="e">
        <f>G152/G146</f>
        <v>#DIV/0!</v>
      </c>
      <c r="G152" s="74"/>
      <c r="H152" s="100"/>
      <c r="I152" s="61"/>
      <c r="J152" s="8"/>
      <c r="K152" s="35">
        <f t="shared" si="8"/>
        <v>0</v>
      </c>
      <c r="L152" s="61"/>
      <c r="M152" s="39"/>
    </row>
    <row r="153" spans="1:13" ht="15.6" customHeight="1" thickTop="1" thickBot="1" x14ac:dyDescent="0.25">
      <c r="A153" s="46"/>
      <c r="B153" s="7"/>
      <c r="C153" s="52"/>
      <c r="D153" s="52"/>
      <c r="E153" s="109"/>
      <c r="F153" s="73" t="e">
        <f>G153/G146</f>
        <v>#DIV/0!</v>
      </c>
      <c r="G153" s="74"/>
      <c r="H153" s="99"/>
      <c r="I153" s="60"/>
      <c r="J153" s="7"/>
      <c r="K153" s="37">
        <f t="shared" si="8"/>
        <v>0</v>
      </c>
      <c r="L153" s="60"/>
      <c r="M153" s="38"/>
    </row>
    <row r="154" spans="1:13" ht="15.6" customHeight="1" thickTop="1" thickBot="1" x14ac:dyDescent="0.25">
      <c r="A154" s="47"/>
      <c r="B154" s="8"/>
      <c r="C154" s="53"/>
      <c r="D154" s="53"/>
      <c r="E154" s="108"/>
      <c r="F154" s="75" t="e">
        <f>G154/G146</f>
        <v>#DIV/0!</v>
      </c>
      <c r="G154" s="74"/>
      <c r="H154" s="100"/>
      <c r="I154" s="61"/>
      <c r="J154" s="8"/>
      <c r="K154" s="35">
        <f t="shared" si="8"/>
        <v>0</v>
      </c>
      <c r="L154" s="61"/>
      <c r="M154" s="39"/>
    </row>
    <row r="155" spans="1:13" ht="15.6" customHeight="1" thickTop="1" thickBot="1" x14ac:dyDescent="0.25">
      <c r="A155" s="46"/>
      <c r="B155" s="7"/>
      <c r="C155" s="52"/>
      <c r="D155" s="52"/>
      <c r="E155" s="109"/>
      <c r="F155" s="73" t="e">
        <f>G155/G146</f>
        <v>#DIV/0!</v>
      </c>
      <c r="G155" s="74"/>
      <c r="H155" s="99"/>
      <c r="I155" s="60"/>
      <c r="J155" s="7"/>
      <c r="K155" s="37">
        <f t="shared" si="8"/>
        <v>0</v>
      </c>
      <c r="L155" s="60"/>
      <c r="M155" s="38"/>
    </row>
    <row r="156" spans="1:13" ht="15.6" customHeight="1" thickTop="1" thickBot="1" x14ac:dyDescent="0.25">
      <c r="A156" s="47"/>
      <c r="B156" s="8"/>
      <c r="C156" s="53"/>
      <c r="D156" s="53"/>
      <c r="E156" s="108"/>
      <c r="F156" s="75" t="e">
        <f>G156/G146</f>
        <v>#DIV/0!</v>
      </c>
      <c r="G156" s="74"/>
      <c r="H156" s="100"/>
      <c r="I156" s="61"/>
      <c r="J156" s="8"/>
      <c r="K156" s="35">
        <f t="shared" si="8"/>
        <v>0</v>
      </c>
      <c r="L156" s="61"/>
      <c r="M156" s="39"/>
    </row>
    <row r="157" spans="1:13" ht="15.6" customHeight="1" thickTop="1" thickBot="1" x14ac:dyDescent="0.25">
      <c r="A157" s="46"/>
      <c r="B157" s="7"/>
      <c r="C157" s="52"/>
      <c r="D157" s="52"/>
      <c r="E157" s="109"/>
      <c r="F157" s="73" t="e">
        <f>G157/G146</f>
        <v>#DIV/0!</v>
      </c>
      <c r="G157" s="74"/>
      <c r="H157" s="99"/>
      <c r="I157" s="60"/>
      <c r="J157" s="7"/>
      <c r="K157" s="37">
        <f t="shared" si="8"/>
        <v>0</v>
      </c>
      <c r="L157" s="60"/>
      <c r="M157" s="38"/>
    </row>
    <row r="158" spans="1:13" ht="15.6" customHeight="1" thickTop="1" thickBot="1" x14ac:dyDescent="0.25">
      <c r="A158" s="47"/>
      <c r="B158" s="8"/>
      <c r="C158" s="53"/>
      <c r="D158" s="53"/>
      <c r="E158" s="108"/>
      <c r="F158" s="75" t="e">
        <f>G158/G146</f>
        <v>#DIV/0!</v>
      </c>
      <c r="G158" s="74"/>
      <c r="H158" s="100"/>
      <c r="I158" s="61"/>
      <c r="J158" s="8"/>
      <c r="K158" s="35">
        <f t="shared" si="8"/>
        <v>0</v>
      </c>
      <c r="L158" s="61"/>
      <c r="M158" s="39"/>
    </row>
    <row r="159" spans="1:13" ht="15.6" customHeight="1" thickTop="1" thickBot="1" x14ac:dyDescent="0.25">
      <c r="A159" s="46"/>
      <c r="B159" s="7"/>
      <c r="C159" s="52"/>
      <c r="D159" s="52"/>
      <c r="E159" s="109"/>
      <c r="F159" s="73" t="e">
        <f>G159/G146</f>
        <v>#DIV/0!</v>
      </c>
      <c r="G159" s="74"/>
      <c r="H159" s="99"/>
      <c r="I159" s="60"/>
      <c r="J159" s="7"/>
      <c r="K159" s="37">
        <f t="shared" si="8"/>
        <v>0</v>
      </c>
      <c r="L159" s="60"/>
      <c r="M159" s="38"/>
    </row>
    <row r="160" spans="1:13" ht="15.6" customHeight="1" thickTop="1" thickBot="1" x14ac:dyDescent="0.25">
      <c r="A160" s="47"/>
      <c r="B160" s="8"/>
      <c r="C160" s="53"/>
      <c r="D160" s="53"/>
      <c r="E160" s="108"/>
      <c r="F160" s="75" t="e">
        <f>G160/G146</f>
        <v>#DIV/0!</v>
      </c>
      <c r="G160" s="74"/>
      <c r="H160" s="100"/>
      <c r="I160" s="61"/>
      <c r="J160" s="8"/>
      <c r="K160" s="35">
        <f t="shared" si="8"/>
        <v>0</v>
      </c>
      <c r="L160" s="61"/>
      <c r="M160" s="39"/>
    </row>
    <row r="161" spans="1:13" ht="15.6" customHeight="1" thickTop="1" thickBot="1" x14ac:dyDescent="0.25">
      <c r="A161" s="46"/>
      <c r="B161" s="7"/>
      <c r="C161" s="52"/>
      <c r="D161" s="52"/>
      <c r="E161" s="109"/>
      <c r="F161" s="73" t="e">
        <f>G161/G146</f>
        <v>#DIV/0!</v>
      </c>
      <c r="G161" s="74"/>
      <c r="H161" s="99"/>
      <c r="I161" s="60"/>
      <c r="J161" s="7"/>
      <c r="K161" s="37">
        <f t="shared" si="8"/>
        <v>0</v>
      </c>
      <c r="L161" s="60"/>
      <c r="M161" s="38"/>
    </row>
    <row r="162" spans="1:13" ht="15.6" customHeight="1" thickTop="1" thickBot="1" x14ac:dyDescent="0.25">
      <c r="A162" s="47"/>
      <c r="B162" s="8"/>
      <c r="C162" s="53"/>
      <c r="D162" s="53"/>
      <c r="E162" s="110"/>
      <c r="F162" s="75" t="e">
        <f>G162/G146</f>
        <v>#DIV/0!</v>
      </c>
      <c r="G162" s="74"/>
      <c r="H162" s="100"/>
      <c r="I162" s="61"/>
      <c r="J162" s="8"/>
      <c r="K162" s="35">
        <f t="shared" si="8"/>
        <v>0</v>
      </c>
      <c r="L162" s="61"/>
      <c r="M162" s="39"/>
    </row>
    <row r="163" spans="1:13" ht="15.6" customHeight="1" thickTop="1" thickBot="1" x14ac:dyDescent="0.25">
      <c r="A163" s="46"/>
      <c r="B163" s="7"/>
      <c r="C163" s="52"/>
      <c r="D163" s="52"/>
      <c r="E163" s="109"/>
      <c r="F163" s="73" t="e">
        <f>G163/G146</f>
        <v>#DIV/0!</v>
      </c>
      <c r="G163" s="74"/>
      <c r="H163" s="99"/>
      <c r="I163" s="60"/>
      <c r="J163" s="7"/>
      <c r="K163" s="37">
        <f t="shared" si="8"/>
        <v>0</v>
      </c>
      <c r="L163" s="60"/>
      <c r="M163" s="38"/>
    </row>
    <row r="164" spans="1:13" ht="15.6" customHeight="1" thickTop="1" thickBot="1" x14ac:dyDescent="0.25">
      <c r="A164" s="47"/>
      <c r="B164" s="8"/>
      <c r="C164" s="53"/>
      <c r="D164" s="53"/>
      <c r="E164" s="108"/>
      <c r="F164" s="75" t="e">
        <f>G164/G146</f>
        <v>#DIV/0!</v>
      </c>
      <c r="G164" s="74"/>
      <c r="H164" s="100"/>
      <c r="I164" s="61"/>
      <c r="J164" s="8"/>
      <c r="K164" s="35">
        <f t="shared" si="8"/>
        <v>0</v>
      </c>
      <c r="L164" s="61"/>
      <c r="M164" s="39"/>
    </row>
    <row r="165" spans="1:13" ht="15.6" customHeight="1" thickTop="1" thickBot="1" x14ac:dyDescent="0.25">
      <c r="A165" s="46"/>
      <c r="B165" s="7"/>
      <c r="C165" s="52"/>
      <c r="D165" s="52"/>
      <c r="E165" s="109"/>
      <c r="F165" s="73" t="e">
        <f>G165/G146</f>
        <v>#DIV/0!</v>
      </c>
      <c r="G165" s="74"/>
      <c r="H165" s="99"/>
      <c r="I165" s="60"/>
      <c r="J165" s="7"/>
      <c r="K165" s="37">
        <f t="shared" ref="K165:K178" si="9">G165-H165</f>
        <v>0</v>
      </c>
      <c r="L165" s="60"/>
      <c r="M165" s="38"/>
    </row>
    <row r="166" spans="1:13" ht="15.6" customHeight="1" thickTop="1" thickBot="1" x14ac:dyDescent="0.25">
      <c r="A166" s="47"/>
      <c r="B166" s="8"/>
      <c r="C166" s="53"/>
      <c r="D166" s="53"/>
      <c r="E166" s="108"/>
      <c r="F166" s="75" t="e">
        <f>G166/G146</f>
        <v>#DIV/0!</v>
      </c>
      <c r="G166" s="74"/>
      <c r="H166" s="100"/>
      <c r="I166" s="61"/>
      <c r="J166" s="8"/>
      <c r="K166" s="35">
        <f t="shared" si="9"/>
        <v>0</v>
      </c>
      <c r="L166" s="61"/>
      <c r="M166" s="39"/>
    </row>
    <row r="167" spans="1:13" ht="15.6" customHeight="1" thickTop="1" thickBot="1" x14ac:dyDescent="0.25">
      <c r="A167" s="46"/>
      <c r="B167" s="7"/>
      <c r="C167" s="52"/>
      <c r="D167" s="52"/>
      <c r="E167" s="109"/>
      <c r="F167" s="73" t="e">
        <f>G167/G146</f>
        <v>#DIV/0!</v>
      </c>
      <c r="G167" s="74"/>
      <c r="H167" s="99"/>
      <c r="I167" s="60"/>
      <c r="J167" s="7"/>
      <c r="K167" s="37">
        <f t="shared" si="9"/>
        <v>0</v>
      </c>
      <c r="L167" s="60"/>
      <c r="M167" s="38"/>
    </row>
    <row r="168" spans="1:13" ht="15.6" customHeight="1" thickTop="1" thickBot="1" x14ac:dyDescent="0.25">
      <c r="A168" s="47"/>
      <c r="B168" s="8"/>
      <c r="C168" s="53"/>
      <c r="D168" s="53"/>
      <c r="E168" s="108"/>
      <c r="F168" s="75" t="e">
        <f>G168/G146</f>
        <v>#DIV/0!</v>
      </c>
      <c r="G168" s="74"/>
      <c r="H168" s="100"/>
      <c r="I168" s="61"/>
      <c r="J168" s="8"/>
      <c r="K168" s="35">
        <f t="shared" si="9"/>
        <v>0</v>
      </c>
      <c r="L168" s="61"/>
      <c r="M168" s="39"/>
    </row>
    <row r="169" spans="1:13" ht="15.6" customHeight="1" thickTop="1" thickBot="1" x14ac:dyDescent="0.25">
      <c r="A169" s="70"/>
      <c r="B169" s="9"/>
      <c r="C169" s="54"/>
      <c r="D169" s="54"/>
      <c r="E169" s="111"/>
      <c r="F169" s="76" t="e">
        <f>G169/G146</f>
        <v>#DIV/0!</v>
      </c>
      <c r="G169" s="74"/>
      <c r="H169" s="101"/>
      <c r="I169" s="62"/>
      <c r="J169" s="9"/>
      <c r="K169" s="37">
        <f t="shared" si="9"/>
        <v>0</v>
      </c>
      <c r="L169" s="62"/>
      <c r="M169" s="40"/>
    </row>
    <row r="170" spans="1:13" ht="15.6" customHeight="1" thickTop="1" thickBot="1" x14ac:dyDescent="0.25">
      <c r="A170" s="65"/>
      <c r="B170" s="66"/>
      <c r="C170" s="67"/>
      <c r="D170" s="67"/>
      <c r="E170" s="112"/>
      <c r="F170" s="77" t="e">
        <f>G170/G146</f>
        <v>#DIV/0!</v>
      </c>
      <c r="G170" s="74"/>
      <c r="H170" s="102"/>
      <c r="I170" s="68"/>
      <c r="J170" s="66"/>
      <c r="K170" s="35">
        <f t="shared" si="9"/>
        <v>0</v>
      </c>
      <c r="L170" s="68"/>
      <c r="M170" s="69"/>
    </row>
    <row r="171" spans="1:13" ht="15.6" customHeight="1" thickTop="1" thickBot="1" x14ac:dyDescent="0.25">
      <c r="A171" s="70"/>
      <c r="B171" s="9"/>
      <c r="C171" s="54"/>
      <c r="D171" s="54"/>
      <c r="E171" s="111"/>
      <c r="F171" s="76" t="e">
        <f>G171/G146</f>
        <v>#DIV/0!</v>
      </c>
      <c r="G171" s="74"/>
      <c r="H171" s="101"/>
      <c r="I171" s="62"/>
      <c r="J171" s="9"/>
      <c r="K171" s="37">
        <f t="shared" si="9"/>
        <v>0</v>
      </c>
      <c r="L171" s="62"/>
      <c r="M171" s="40"/>
    </row>
    <row r="172" spans="1:13" ht="15.6" customHeight="1" thickTop="1" thickBot="1" x14ac:dyDescent="0.25">
      <c r="A172" s="65"/>
      <c r="B172" s="66"/>
      <c r="C172" s="67"/>
      <c r="D172" s="67"/>
      <c r="E172" s="112"/>
      <c r="F172" s="77" t="e">
        <f>G172/G146</f>
        <v>#DIV/0!</v>
      </c>
      <c r="G172" s="74"/>
      <c r="H172" s="102"/>
      <c r="I172" s="68"/>
      <c r="J172" s="66"/>
      <c r="K172" s="35">
        <f t="shared" si="9"/>
        <v>0</v>
      </c>
      <c r="L172" s="68"/>
      <c r="M172" s="69"/>
    </row>
    <row r="173" spans="1:13" ht="15.6" customHeight="1" thickTop="1" thickBot="1" x14ac:dyDescent="0.25">
      <c r="A173" s="70"/>
      <c r="B173" s="9"/>
      <c r="C173" s="54"/>
      <c r="D173" s="54"/>
      <c r="E173" s="111"/>
      <c r="F173" s="76" t="e">
        <f>G173/G146</f>
        <v>#DIV/0!</v>
      </c>
      <c r="G173" s="74"/>
      <c r="H173" s="101"/>
      <c r="I173" s="62"/>
      <c r="J173" s="9"/>
      <c r="K173" s="37">
        <f t="shared" si="9"/>
        <v>0</v>
      </c>
      <c r="L173" s="62"/>
      <c r="M173" s="40"/>
    </row>
    <row r="174" spans="1:13" ht="15.6" customHeight="1" thickTop="1" thickBot="1" x14ac:dyDescent="0.25">
      <c r="A174" s="65"/>
      <c r="B174" s="66"/>
      <c r="C174" s="67"/>
      <c r="D174" s="67"/>
      <c r="E174" s="112"/>
      <c r="F174" s="77" t="e">
        <f>G174/G146</f>
        <v>#DIV/0!</v>
      </c>
      <c r="G174" s="74"/>
      <c r="H174" s="102"/>
      <c r="I174" s="68"/>
      <c r="J174" s="66"/>
      <c r="K174" s="35">
        <f t="shared" si="9"/>
        <v>0</v>
      </c>
      <c r="L174" s="68"/>
      <c r="M174" s="69"/>
    </row>
    <row r="175" spans="1:13" ht="15.6" customHeight="1" thickTop="1" thickBot="1" x14ac:dyDescent="0.25">
      <c r="A175" s="70"/>
      <c r="B175" s="9"/>
      <c r="C175" s="54"/>
      <c r="D175" s="54"/>
      <c r="E175" s="111"/>
      <c r="F175" s="76" t="e">
        <f>G175/G146</f>
        <v>#DIV/0!</v>
      </c>
      <c r="G175" s="74"/>
      <c r="H175" s="101"/>
      <c r="I175" s="62"/>
      <c r="J175" s="9"/>
      <c r="K175" s="37">
        <f t="shared" si="9"/>
        <v>0</v>
      </c>
      <c r="L175" s="62"/>
      <c r="M175" s="40"/>
    </row>
    <row r="176" spans="1:13" ht="15.6" customHeight="1" thickTop="1" thickBot="1" x14ac:dyDescent="0.25">
      <c r="A176" s="65"/>
      <c r="B176" s="66"/>
      <c r="C176" s="67"/>
      <c r="D176" s="67"/>
      <c r="E176" s="112"/>
      <c r="F176" s="77" t="e">
        <f>G176/G146</f>
        <v>#DIV/0!</v>
      </c>
      <c r="G176" s="74"/>
      <c r="H176" s="102"/>
      <c r="I176" s="68"/>
      <c r="J176" s="66"/>
      <c r="K176" s="35">
        <f t="shared" si="9"/>
        <v>0</v>
      </c>
      <c r="L176" s="68"/>
      <c r="M176" s="69"/>
    </row>
    <row r="177" spans="1:13" ht="15.6" customHeight="1" thickTop="1" thickBot="1" x14ac:dyDescent="0.25">
      <c r="A177" s="70"/>
      <c r="B177" s="9"/>
      <c r="C177" s="54"/>
      <c r="D177" s="54"/>
      <c r="E177" s="111"/>
      <c r="F177" s="76" t="e">
        <f>G177/G146</f>
        <v>#DIV/0!</v>
      </c>
      <c r="G177" s="74"/>
      <c r="H177" s="101"/>
      <c r="I177" s="62"/>
      <c r="J177" s="9"/>
      <c r="K177" s="37">
        <f t="shared" si="9"/>
        <v>0</v>
      </c>
      <c r="L177" s="62"/>
      <c r="M177" s="40"/>
    </row>
    <row r="178" spans="1:13" ht="15.6" customHeight="1" thickTop="1" thickBot="1" x14ac:dyDescent="0.25">
      <c r="A178" s="65"/>
      <c r="B178" s="66"/>
      <c r="C178" s="67"/>
      <c r="D178" s="67"/>
      <c r="E178" s="112"/>
      <c r="F178" s="77" t="e">
        <f>G178/G146</f>
        <v>#DIV/0!</v>
      </c>
      <c r="G178" s="74"/>
      <c r="H178" s="102"/>
      <c r="I178" s="68"/>
      <c r="J178" s="66"/>
      <c r="K178" s="35">
        <f t="shared" si="9"/>
        <v>0</v>
      </c>
      <c r="L178" s="68"/>
      <c r="M178" s="69"/>
    </row>
    <row r="179" spans="1:13" ht="15.6" customHeight="1" thickTop="1" thickBot="1" x14ac:dyDescent="0.25">
      <c r="A179" s="48"/>
      <c r="B179" s="9"/>
      <c r="C179" s="54"/>
      <c r="D179" s="54"/>
      <c r="E179" s="111"/>
      <c r="F179" s="76" t="e">
        <f>G179/G146</f>
        <v>#DIV/0!</v>
      </c>
      <c r="G179" s="74"/>
      <c r="H179" s="101"/>
      <c r="I179" s="62"/>
      <c r="J179" s="9"/>
      <c r="K179" s="37">
        <f>G179-H179</f>
        <v>0</v>
      </c>
      <c r="L179" s="62"/>
      <c r="M179" s="40"/>
    </row>
    <row r="180" spans="1:13" ht="15.6" customHeight="1" thickTop="1" thickBot="1" x14ac:dyDescent="0.25">
      <c r="A180" s="49" t="s">
        <v>14</v>
      </c>
      <c r="B180" s="41" t="s">
        <v>2</v>
      </c>
      <c r="C180" s="55">
        <f>MIN(C148:C179)</f>
        <v>0</v>
      </c>
      <c r="D180" s="55">
        <f>MAX(D148:D179)</f>
        <v>0</v>
      </c>
      <c r="E180" s="113" t="s">
        <v>2</v>
      </c>
      <c r="F180" s="78" t="e">
        <f>SUM(F148:F179)</f>
        <v>#DIV/0!</v>
      </c>
      <c r="G180" s="83">
        <f>SUM(G148:G179)</f>
        <v>0</v>
      </c>
      <c r="H180" s="103">
        <f>SUM(H148:H179)</f>
        <v>0</v>
      </c>
      <c r="I180" s="55">
        <f>MIN(I148:I179)</f>
        <v>0</v>
      </c>
      <c r="J180" s="43" t="s">
        <v>2</v>
      </c>
      <c r="K180" s="42">
        <f>SUM(K148:K179)</f>
        <v>0</v>
      </c>
      <c r="L180" s="55">
        <f>MIN(L148:L179)</f>
        <v>0</v>
      </c>
      <c r="M180" s="43" t="s">
        <v>2</v>
      </c>
    </row>
    <row r="181" spans="1:13" ht="15.6" customHeight="1" thickTop="1" x14ac:dyDescent="0.2"/>
  </sheetData>
  <mergeCells count="15">
    <mergeCell ref="E1:E2"/>
    <mergeCell ref="A1:D2"/>
    <mergeCell ref="A3:F4"/>
    <mergeCell ref="A37:A38"/>
    <mergeCell ref="A73:A74"/>
    <mergeCell ref="A145:A146"/>
    <mergeCell ref="B145:B146"/>
    <mergeCell ref="C145:E146"/>
    <mergeCell ref="A109:A110"/>
    <mergeCell ref="B37:B38"/>
    <mergeCell ref="C37:E38"/>
    <mergeCell ref="B73:B74"/>
    <mergeCell ref="C73:E74"/>
    <mergeCell ref="B109:B110"/>
    <mergeCell ref="C109:E110"/>
  </mergeCells>
  <pageMargins left="0.19685039370078741" right="0.19685039370078741" top="0.43307086614173229" bottom="0.19685039370078741" header="0.19685039370078741" footer="0"/>
  <pageSetup paperSize="9" orientation="landscape" r:id="rId1"/>
  <headerFooter>
    <oddHeader>&amp;L&amp;"Arial,полужирный курсив"&amp;10   &amp;D   &amp;T&amp;C&amp;"Arial,полужирный курсив"&amp;10Відомість заробітної плати №&amp;P&amp;R&amp;"Arial,полужирный курсив"&amp;10ТОВ " БК " Баннерстор Україна 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 1</vt:lpstr>
      <vt:lpstr>Лист 2</vt:lpstr>
      <vt:lpstr>а2048</vt:lpstr>
      <vt:lpstr>А75</vt:lpstr>
      <vt:lpstr>А8</vt:lpstr>
      <vt:lpstr>В2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Image&amp;Matros ®</dc:creator>
  <cp:lastModifiedBy>Bannerstore</cp:lastModifiedBy>
  <cp:lastPrinted>2015-07-23T10:39:04Z</cp:lastPrinted>
  <dcterms:created xsi:type="dcterms:W3CDTF">2015-03-02T12:24:52Z</dcterms:created>
  <dcterms:modified xsi:type="dcterms:W3CDTF">2015-08-25T10:40:01Z</dcterms:modified>
</cp:coreProperties>
</file>