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СМ\Desktop\Шеина\"/>
    </mc:Choice>
  </mc:AlternateContent>
  <bookViews>
    <workbookView xWindow="0" yWindow="0" windowWidth="20490" windowHeight="790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3" i="1"/>
  <c r="C4" i="1"/>
  <c r="C5" i="1"/>
  <c r="C6" i="1"/>
  <c r="C7" i="1"/>
  <c r="C8" i="1"/>
  <c r="C9" i="1"/>
  <c r="C2" i="1"/>
  <c r="B2" i="1"/>
  <c r="B3" i="1"/>
  <c r="B4" i="1"/>
  <c r="B5" i="1"/>
  <c r="B6" i="1"/>
  <c r="B7" i="1"/>
  <c r="B8" i="1"/>
  <c r="B9" i="1"/>
  <c r="B10" i="1"/>
  <c r="B11" i="1"/>
  <c r="B12" i="1"/>
  <c r="B13" i="1"/>
  <c r="D21" i="2"/>
  <c r="N21" i="2" s="1"/>
  <c r="D20" i="2"/>
  <c r="D19" i="2"/>
  <c r="N18" i="2"/>
  <c r="D17" i="2"/>
  <c r="N17" i="2" s="1"/>
  <c r="D16" i="2"/>
  <c r="N16" i="2" s="1"/>
  <c r="D15" i="2"/>
  <c r="N15" i="2" s="1"/>
  <c r="D14" i="2"/>
  <c r="D13" i="2"/>
  <c r="N13" i="2" s="1"/>
  <c r="D12" i="2"/>
  <c r="D11" i="2"/>
  <c r="N11" i="2" s="1"/>
  <c r="D10" i="2"/>
  <c r="N10" i="2" l="1"/>
  <c r="N12" i="2"/>
  <c r="N14" i="2"/>
  <c r="N19" i="2"/>
  <c r="N20" i="2"/>
  <c r="D2" i="1"/>
  <c r="D3" i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<sst xmlns="http://schemas.openxmlformats.org/spreadsheetml/2006/main" count="31" uniqueCount="26">
  <si>
    <t>39-У/609 от 26.03.2015</t>
  </si>
  <si>
    <t>860/541-кс от 01.04.15</t>
  </si>
  <si>
    <t>39-У/624 от 26.03.2015</t>
  </si>
  <si>
    <t>39-У/624 от 26.03.15</t>
  </si>
  <si>
    <t>860/578-кс от 03.04.15</t>
  </si>
  <si>
    <t>860/499-кс от 31.03.15</t>
  </si>
  <si>
    <t>нет минусовых форм</t>
  </si>
  <si>
    <t>860/619-кс от 08.04.15</t>
  </si>
  <si>
    <t>860/597-кс от 06.04.15</t>
  </si>
  <si>
    <t>нет ИД</t>
  </si>
  <si>
    <t>860/465-кс от 30.03.15</t>
  </si>
  <si>
    <t>39-У/626 от 26.03.15</t>
  </si>
  <si>
    <t>860/466-кс от 30.03.15</t>
  </si>
  <si>
    <t>39-У/670 от 06.04.15</t>
  </si>
  <si>
    <t>860/873-кс от 21.05.15</t>
  </si>
  <si>
    <t>произвести перерасчет по коэфф., уст.твердой ценой</t>
  </si>
  <si>
    <t>39-У/633 от 26.03.2015</t>
  </si>
  <si>
    <t>860/582-кс от 03.04.15</t>
  </si>
  <si>
    <t>39-У/617 от 26.03.2015</t>
  </si>
  <si>
    <t>860/504-кс от 31.03.15</t>
  </si>
  <si>
    <t>нет док.на песок</t>
  </si>
  <si>
    <t>39-У/759 от 25.04.15</t>
  </si>
  <si>
    <t>860/670-кс от 29.04.15</t>
  </si>
  <si>
    <t>Последнее значение в списке</t>
  </si>
  <si>
    <t>Наименование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</si>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</sst>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A1E9CC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 applyAlignment="1">
      <alignment wrapText="1"/>
    </xf>
    <xf numFmtId="0" fontId="1" fillId="2" borderId="2" xfId="0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vertical="center"/>
    </xf>
    <xf numFmtId="4" fontId="1" fillId="2" borderId="4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right" vertical="center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4" fontId="1" fillId="2" borderId="7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" fontId="1" fillId="2" borderId="8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4" borderId="0" xfId="0" applyFont="1" applyFill="1"/>
    <xf numFmtId="0" fontId="1" fillId="2" borderId="0" xfId="0" applyFont="1" applyFill="1"/>
    <xf numFmtId="0" fontId="1" fillId="4" borderId="8" xfId="0" applyFont="1" applyFill="1" applyBorder="1" applyAlignment="1">
      <alignment horizontal="left" vertical="center"/>
    </xf>
    <xf numFmtId="4" fontId="1" fillId="4" borderId="3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2" fillId="4" borderId="1" xfId="0" applyNumberFormat="1" applyFont="1" applyFill="1" applyBorder="1" applyAlignment="1">
      <alignment horizontal="left" vertical="center"/>
    </xf>
    <xf numFmtId="4" fontId="1" fillId="4" borderId="4" xfId="0" applyNumberFormat="1" applyFont="1" applyFill="1" applyBorder="1" applyAlignment="1">
      <alignment vertical="center"/>
    </xf>
    <xf numFmtId="4" fontId="1" fillId="4" borderId="4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4" fontId="1" fillId="4" borderId="6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right" vertical="center"/>
    </xf>
    <xf numFmtId="4" fontId="1" fillId="4" borderId="4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4" fontId="1" fillId="4" borderId="7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4" fontId="1" fillId="4" borderId="8" xfId="0" applyNumberFormat="1" applyFont="1" applyFill="1" applyBorder="1" applyAlignment="1">
      <alignment horizontal="center" vertical="center"/>
    </xf>
    <xf numFmtId="4" fontId="1" fillId="4" borderId="6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4" borderId="10" xfId="0" applyFont="1" applyFill="1" applyBorder="1" applyAlignment="1">
      <alignment horizontal="right" vertical="center"/>
    </xf>
    <xf numFmtId="164" fontId="1" fillId="4" borderId="1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left" vertical="center" wrapText="1"/>
    </xf>
    <xf numFmtId="164" fontId="1" fillId="4" borderId="6" xfId="0" applyNumberFormat="1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left" vertical="center"/>
    </xf>
    <xf numFmtId="164" fontId="2" fillId="4" borderId="1" xfId="0" applyNumberFormat="1" applyFont="1" applyFill="1" applyBorder="1" applyAlignment="1">
      <alignment horizontal="right" vertical="center"/>
    </xf>
    <xf numFmtId="164" fontId="2" fillId="4" borderId="11" xfId="0" applyNumberFormat="1" applyFont="1" applyFill="1" applyBorder="1" applyAlignment="1">
      <alignment vertical="center"/>
    </xf>
    <xf numFmtId="4" fontId="2" fillId="4" borderId="11" xfId="0" applyNumberFormat="1" applyFont="1" applyFill="1" applyBorder="1" applyAlignment="1">
      <alignment vertical="center"/>
    </xf>
    <xf numFmtId="4" fontId="2" fillId="4" borderId="4" xfId="0" applyNumberFormat="1" applyFont="1" applyFill="1" applyBorder="1" applyAlignment="1">
      <alignment vertical="center"/>
    </xf>
    <xf numFmtId="4" fontId="2" fillId="4" borderId="4" xfId="0" applyNumberFormat="1" applyFont="1" applyFill="1" applyBorder="1" applyAlignment="1">
      <alignment horizontal="left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4" fontId="1" fillId="4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wrapText="1"/>
    </xf>
    <xf numFmtId="4" fontId="1" fillId="0" borderId="4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164" fontId="2" fillId="4" borderId="1" xfId="0" applyNumberFormat="1" applyFont="1" applyFill="1" applyBorder="1" applyAlignment="1">
      <alignment vertical="center"/>
    </xf>
    <xf numFmtId="4" fontId="2" fillId="4" borderId="6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4" fontId="1" fillId="4" borderId="6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vertical="center"/>
    </xf>
    <xf numFmtId="164" fontId="1" fillId="4" borderId="1" xfId="0" applyNumberFormat="1" applyFont="1" applyFill="1" applyBorder="1" applyAlignment="1">
      <alignment horizontal="right"/>
    </xf>
    <xf numFmtId="4" fontId="2" fillId="0" borderId="4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right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4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164" fontId="1" fillId="2" borderId="6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left" vertical="center"/>
    </xf>
    <xf numFmtId="0" fontId="1" fillId="4" borderId="10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wrapText="1"/>
    </xf>
    <xf numFmtId="0" fontId="5" fillId="4" borderId="0" xfId="0" applyFont="1" applyFill="1" applyAlignment="1">
      <alignment horizontal="center"/>
    </xf>
    <xf numFmtId="4" fontId="1" fillId="4" borderId="0" xfId="0" applyNumberFormat="1" applyFont="1" applyFill="1"/>
    <xf numFmtId="4" fontId="1" fillId="4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1" fillId="4" borderId="0" xfId="0" applyFont="1" applyFill="1" applyAlignment="1">
      <alignment wrapText="1"/>
    </xf>
    <xf numFmtId="164" fontId="1" fillId="4" borderId="0" xfId="0" applyNumberFormat="1" applyFont="1" applyFill="1" applyAlignment="1">
      <alignment vertical="center"/>
    </xf>
    <xf numFmtId="164" fontId="1" fillId="4" borderId="0" xfId="0" applyNumberFormat="1" applyFont="1" applyFill="1"/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8" borderId="15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4" fillId="4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 wrapText="1"/>
    </xf>
    <xf numFmtId="0" fontId="4" fillId="4" borderId="35" xfId="0" applyFont="1" applyFill="1" applyBorder="1" applyAlignment="1">
      <alignment horizontal="center" vertical="center" wrapText="1"/>
    </xf>
    <xf numFmtId="164" fontId="4" fillId="4" borderId="30" xfId="0" applyNumberFormat="1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164" fontId="4" fillId="4" borderId="3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zoomScale="80" zoomScaleNormal="80" workbookViewId="0">
      <selection activeCell="B1" sqref="B1:D13"/>
    </sheetView>
  </sheetViews>
  <sheetFormatPr defaultRowHeight="15" x14ac:dyDescent="0.25"/>
  <cols>
    <col min="1" max="1" width="35.7109375" style="83" customWidth="1"/>
    <col min="2" max="2" width="22.5703125" style="83" customWidth="1"/>
    <col min="3" max="3" width="17.5703125" style="83" customWidth="1"/>
    <col min="4" max="4" width="33.140625" style="83" customWidth="1"/>
    <col min="5" max="16384" width="9.140625" style="83"/>
  </cols>
  <sheetData>
    <row r="1" spans="2:4" x14ac:dyDescent="0.25">
      <c r="B1" s="1"/>
      <c r="C1" s="1"/>
      <c r="D1" s="1" t="s">
        <v>23</v>
      </c>
    </row>
    <row r="2" spans="2:4" x14ac:dyDescent="0.25">
      <c r="B2" s="1" t="str">
        <f>(Лист2!K10-Лист2!O10)&amp;Лист2!M10</f>
        <v>0</v>
      </c>
      <c r="C2" s="1" t="str">
        <f>(Лист2!S10-Лист2!V10)&amp;Лист2!U10</f>
        <v>0</v>
      </c>
      <c r="D2" s="1">
        <f>IF(ISNUMBER(-LEFTB(LOOKUP(,-1/(A2:C2&lt;&gt;"0"),A2:C2))),LOOKUP(,-1/(A2:C2&lt;&gt;"0"),A2:C2),)</f>
        <v>0</v>
      </c>
    </row>
    <row r="3" spans="2:4" x14ac:dyDescent="0.25">
      <c r="B3" s="1" t="str">
        <f>(Лист2!K11-Лист2!O11)&amp;Лист2!M11</f>
        <v>0</v>
      </c>
      <c r="C3" s="1" t="str">
        <f>(Лист2!S11-Лист2!V11)&amp;Лист2!U11</f>
        <v>0</v>
      </c>
      <c r="D3" s="1">
        <f>IF(ISNUMBER(-LEFTB(LOOKUP(,-1/(A3:C3&lt;&gt;"0"),A3:C3))),LOOKUP(,-1/(A3:C3&lt;&gt;"0"),A3:C3),)</f>
        <v>0</v>
      </c>
    </row>
    <row r="4" spans="2:4" x14ac:dyDescent="0.25">
      <c r="B4" s="1" t="str">
        <f>(Лист2!K12-Лист2!O12)&amp;Лист2!M12</f>
        <v>0</v>
      </c>
      <c r="C4" s="1" t="str">
        <f>(Лист2!S12-Лист2!V12)&amp;Лист2!U12</f>
        <v>0</v>
      </c>
      <c r="D4" s="1">
        <f>IF(ISNUMBER(-LEFTB(LOOKUP(,-1/(A4:C4&lt;&gt;"0"),A4:C4))),LOOKUP(,-1/(A4:C4&lt;&gt;"0"),A4:C4),)</f>
        <v>0</v>
      </c>
    </row>
    <row r="5" spans="2:4" x14ac:dyDescent="0.25">
      <c r="B5" s="1" t="str">
        <f>(Лист2!K13-Лист2!O13)&amp;Лист2!M13</f>
        <v>0</v>
      </c>
      <c r="C5" s="1" t="str">
        <f>(Лист2!S13-Лист2!V13)&amp;Лист2!U13</f>
        <v>0</v>
      </c>
      <c r="D5" s="1">
        <f>IF(ISNUMBER(-LEFTB(LOOKUP(,-1/(A5:C5&lt;&gt;"0"),A5:C5))),LOOKUP(,-1/(A5:C5&lt;&gt;"0"),A5:C5),)</f>
        <v>0</v>
      </c>
    </row>
    <row r="6" spans="2:4" ht="30" x14ac:dyDescent="0.25">
      <c r="B6" s="1" t="str">
        <f>(Лист2!K14-Лист2!O14)&amp;Лист2!M14</f>
        <v>535963,08нет минусовых форм</v>
      </c>
      <c r="C6" s="1" t="str">
        <f>(Лист2!S14-Лист2!V14)&amp;Лист2!U14</f>
        <v>0</v>
      </c>
      <c r="D6" s="1" t="str">
        <f>IF(ISNUMBER(-LEFTB(LOOKUP(,-1/(A6:C6&lt;&gt;"0"),A6:C6))),LOOKUP(,-1/(A6:C6&lt;&gt;"0"),A6:C6),)</f>
        <v>535963,08нет минусовых форм</v>
      </c>
    </row>
    <row r="7" spans="2:4" x14ac:dyDescent="0.25">
      <c r="B7" s="1" t="str">
        <f>(Лист2!K15-Лист2!O15)&amp;Лист2!M15</f>
        <v>2657905,16нет ИД</v>
      </c>
      <c r="C7" s="1" t="str">
        <f>(Лист2!S15-Лист2!V15)&amp;Лист2!U15</f>
        <v>0</v>
      </c>
      <c r="D7" s="1" t="str">
        <f>IF(ISNUMBER(-LEFTB(LOOKUP(,-1/(A7:C7&lt;&gt;"0"),A7:C7))),LOOKUP(,-1/(A7:C7&lt;&gt;"0"),A7:C7),)</f>
        <v>2657905,16нет ИД</v>
      </c>
    </row>
    <row r="8" spans="2:4" x14ac:dyDescent="0.25">
      <c r="B8" s="1" t="str">
        <f>(Лист2!K16-Лист2!O16)&amp;Лист2!M16</f>
        <v>9738888,29нет ИД</v>
      </c>
      <c r="C8" s="1" t="str">
        <f>(Лист2!S16-Лист2!V16)&amp;Лист2!U16</f>
        <v>0</v>
      </c>
      <c r="D8" s="1" t="str">
        <f>IF(ISNUMBER(-LEFTB(LOOKUP(,-1/(A8:C8&lt;&gt;"0"),A8:C8))),LOOKUP(,-1/(A8:C8&lt;&gt;"0"),A8:C8),)</f>
        <v>9738888,29нет ИД</v>
      </c>
    </row>
    <row r="9" spans="2:4" ht="26.25" customHeight="1" x14ac:dyDescent="0.25">
      <c r="B9" s="1" t="str">
        <f>(Лист2!K17-Лист2!O17)&amp;Лист2!M17</f>
        <v>0нет минусовых форм</v>
      </c>
      <c r="C9" s="1" t="str">
        <f>(Лист2!S17-Лист2!V17)&amp;Лист2!U17</f>
        <v>3375910,06произвести перерасчет по коэфф., уст.твердой ценой</v>
      </c>
      <c r="D9" s="1" t="str">
        <f>IF(ISNUMBER(-LEFTB(LOOKUP(,-1/(A9:C9&lt;&gt;"0"),A9:C9))),LOOKUP(,-1/(A9:C9&lt;&gt;"0"),A9:C9),)</f>
        <v>3375910,06произвести перерасчет по коэфф., уст.твердой ценой</v>
      </c>
    </row>
    <row r="10" spans="2:4" ht="29.25" customHeight="1" x14ac:dyDescent="0.25">
      <c r="B10" s="1" t="str">
        <f>(Лист2!K18-Лист2!O18)&amp;Лист2!M18</f>
        <v>0</v>
      </c>
      <c r="C10" s="1" t="str">
        <f>(Лист2!S18-Лист2!V18)&amp;Лист2!U18</f>
        <v>0</v>
      </c>
      <c r="D10" s="1">
        <f>IF(ISNUMBER(-LEFTB(LOOKUP(,-1/(A10:C10&lt;&gt;"0"),A10:C10))),LOOKUP(,-1/(A10:C10&lt;&gt;"0"),A10:C10),)</f>
        <v>0</v>
      </c>
    </row>
    <row r="11" spans="2:4" ht="27" customHeight="1" x14ac:dyDescent="0.25">
      <c r="B11" s="1" t="str">
        <f>(Лист2!K19-Лист2!O19)&amp;Лист2!M19</f>
        <v>0</v>
      </c>
      <c r="C11" s="1" t="str">
        <f>(Лист2!S19-Лист2!V19)&amp;Лист2!U19</f>
        <v>0</v>
      </c>
      <c r="D11" s="1">
        <f>IF(ISNUMBER(-LEFTB(LOOKUP(,-1/(A11:C11&lt;&gt;"0"),A11:C11))),LOOKUP(,-1/(A11:C11&lt;&gt;"0"),A11:C11),)</f>
        <v>0</v>
      </c>
    </row>
    <row r="12" spans="2:4" ht="18.75" customHeight="1" x14ac:dyDescent="0.25">
      <c r="B12" s="1" t="str">
        <f>(Лист2!K20-Лист2!O20)&amp;Лист2!M20</f>
        <v>0</v>
      </c>
      <c r="C12" s="1" t="str">
        <f>(Лист2!S20-Лист2!V20)&amp;Лист2!U20</f>
        <v>0</v>
      </c>
      <c r="D12" s="1">
        <f>IF(ISNUMBER(-LEFTB(LOOKUP(,-1/(A12:C12&lt;&gt;"0"),A12:C12))),LOOKUP(,-1/(A12:C12&lt;&gt;"0"),A12:C12),)</f>
        <v>0</v>
      </c>
    </row>
    <row r="13" spans="2:4" ht="30.75" customHeight="1" x14ac:dyDescent="0.25">
      <c r="B13" s="1" t="str">
        <f>(Лист2!K21-Лист2!O21)&amp;Лист2!M21</f>
        <v>2629709,51нет док.на песок</v>
      </c>
      <c r="C13" s="1" t="str">
        <f>(Лист2!S21-Лист2!V21)&amp;Лист2!U21</f>
        <v>1292049,24нет док.на песок</v>
      </c>
      <c r="D13" s="1" t="str">
        <f>IF(ISNUMBER(-LEFTB(LOOKUP(,-1/(A13:C13&lt;&gt;"0"),A13:C13))),LOOKUP(,-1/(A13:C13&lt;&gt;"0"),A13:C13),)</f>
        <v>1292049,24нет док.на песок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CG1" workbookViewId="0">
      <selection activeCell="CR10" sqref="CR10"/>
    </sheetView>
  </sheetViews>
  <sheetFormatPr defaultRowHeight="15" x14ac:dyDescent="0.25"/>
  <cols>
    <col min="3" max="3" width="15.42578125" customWidth="1"/>
    <col min="4" max="4" width="12.85546875" customWidth="1"/>
    <col min="5" max="5" width="16" customWidth="1"/>
    <col min="6" max="6" width="19.28515625" customWidth="1"/>
    <col min="7" max="7" width="14.140625" customWidth="1"/>
    <col min="8" max="8" width="13" customWidth="1"/>
    <col min="9" max="9" width="14.5703125" customWidth="1"/>
    <col min="10" max="10" width="18.28515625" customWidth="1"/>
    <col min="11" max="11" width="11" customWidth="1"/>
    <col min="12" max="13" width="13.42578125" customWidth="1"/>
    <col min="14" max="14" width="14.140625" customWidth="1"/>
    <col min="15" max="15" width="15.7109375" customWidth="1"/>
    <col min="18" max="18" width="16.7109375" customWidth="1"/>
    <col min="19" max="19" width="14.5703125" customWidth="1"/>
    <col min="20" max="20" width="10.85546875" customWidth="1"/>
    <col min="21" max="21" width="11.28515625" customWidth="1"/>
    <col min="96" max="96" width="9.140625" customWidth="1"/>
  </cols>
  <sheetData>
    <row r="1" spans="1:115" s="25" customFormat="1" ht="24" customHeight="1" thickBot="1" x14ac:dyDescent="0.35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5"/>
      <c r="O1" s="85"/>
      <c r="P1" s="86"/>
      <c r="R1" s="24"/>
      <c r="T1" s="87"/>
      <c r="U1" s="88"/>
      <c r="W1" s="87"/>
      <c r="Y1" s="24"/>
      <c r="Z1" s="24"/>
      <c r="AA1" s="24"/>
      <c r="AB1" s="24"/>
      <c r="AC1" s="89"/>
      <c r="AD1" s="24"/>
      <c r="AF1" s="24"/>
      <c r="AG1" s="90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T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H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V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J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45"/>
      <c r="DC1" s="24"/>
      <c r="DD1" s="24"/>
      <c r="DE1" s="24"/>
      <c r="DF1" s="24"/>
      <c r="DG1" s="24"/>
    </row>
    <row r="2" spans="1:115" s="110" customFormat="1" ht="17.25" customHeight="1" thickBot="1" x14ac:dyDescent="0.35">
      <c r="A2" s="91"/>
      <c r="B2" s="92"/>
      <c r="C2" s="93"/>
      <c r="D2" s="94"/>
      <c r="E2" s="95"/>
      <c r="F2" s="95"/>
      <c r="G2" s="95"/>
      <c r="H2" s="95"/>
      <c r="I2" s="95"/>
      <c r="J2" s="95"/>
      <c r="K2" s="95"/>
      <c r="L2" s="95"/>
      <c r="M2" s="95"/>
      <c r="N2" s="96"/>
      <c r="O2" s="97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9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1"/>
      <c r="AQ2" s="102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4"/>
      <c r="BE2" s="105"/>
      <c r="BF2" s="106"/>
      <c r="BG2" s="106"/>
      <c r="BH2" s="106"/>
      <c r="BI2" s="106"/>
      <c r="BJ2" s="106"/>
      <c r="BK2" s="106"/>
      <c r="BL2" s="106"/>
      <c r="BM2" s="106"/>
      <c r="BN2" s="106"/>
      <c r="BO2" s="106"/>
      <c r="BP2" s="106"/>
      <c r="BQ2" s="106"/>
      <c r="BR2" s="107"/>
      <c r="BS2" s="97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108"/>
      <c r="CG2" s="105"/>
      <c r="CH2" s="106"/>
      <c r="CI2" s="106"/>
      <c r="CJ2" s="106"/>
      <c r="CK2" s="106"/>
      <c r="CL2" s="106"/>
      <c r="CM2" s="106"/>
      <c r="CN2" s="106"/>
      <c r="CO2" s="106"/>
      <c r="CP2" s="106"/>
      <c r="CQ2" s="106"/>
      <c r="CR2" s="109"/>
      <c r="CS2" s="109"/>
      <c r="CT2" s="109"/>
      <c r="CU2" s="109"/>
      <c r="CV2" s="109"/>
      <c r="CW2" s="109"/>
      <c r="CX2" s="109"/>
      <c r="CY2" s="109"/>
      <c r="CZ2" s="109"/>
      <c r="DA2" s="109"/>
      <c r="DB2" s="109"/>
      <c r="DC2" s="24"/>
      <c r="DD2" s="109"/>
      <c r="DE2" s="109"/>
      <c r="DF2" s="109"/>
      <c r="DG2" s="109"/>
    </row>
    <row r="3" spans="1:115" s="110" customFormat="1" ht="16.5" customHeight="1" x14ac:dyDescent="0.3">
      <c r="A3" s="111"/>
      <c r="B3" s="112"/>
      <c r="C3" s="113"/>
      <c r="D3" s="114"/>
      <c r="E3" s="115"/>
      <c r="F3" s="116"/>
      <c r="G3" s="116"/>
      <c r="H3" s="116"/>
      <c r="I3" s="117"/>
      <c r="J3" s="118"/>
      <c r="K3" s="119"/>
      <c r="L3" s="120"/>
      <c r="M3" s="121"/>
      <c r="N3" s="122"/>
      <c r="O3" s="123"/>
      <c r="P3" s="115"/>
      <c r="Q3" s="117"/>
      <c r="R3" s="118"/>
      <c r="S3" s="124"/>
      <c r="T3" s="125"/>
      <c r="U3" s="126"/>
      <c r="V3" s="117"/>
      <c r="W3" s="118"/>
      <c r="X3" s="115"/>
      <c r="Y3" s="115"/>
      <c r="Z3" s="124"/>
      <c r="AA3" s="125"/>
      <c r="AB3" s="125"/>
      <c r="AC3" s="127"/>
      <c r="AD3" s="128"/>
      <c r="AE3" s="126"/>
      <c r="AF3" s="115"/>
      <c r="AG3" s="124"/>
      <c r="AH3" s="125"/>
      <c r="AI3" s="126"/>
      <c r="AJ3" s="128"/>
      <c r="AK3" s="128"/>
      <c r="AL3" s="126"/>
      <c r="AM3" s="115"/>
      <c r="AN3" s="124"/>
      <c r="AO3" s="125"/>
      <c r="AP3" s="129"/>
      <c r="AQ3" s="127"/>
      <c r="AR3" s="128"/>
      <c r="AS3" s="126"/>
      <c r="AT3" s="115"/>
      <c r="AU3" s="124"/>
      <c r="AV3" s="125"/>
      <c r="AW3" s="126"/>
      <c r="AX3" s="128"/>
      <c r="AY3" s="128"/>
      <c r="AZ3" s="126"/>
      <c r="BA3" s="115"/>
      <c r="BB3" s="124"/>
      <c r="BC3" s="125"/>
      <c r="BD3" s="129"/>
      <c r="BE3" s="127"/>
      <c r="BF3" s="128"/>
      <c r="BG3" s="126"/>
      <c r="BH3" s="115"/>
      <c r="BI3" s="124"/>
      <c r="BJ3" s="125"/>
      <c r="BK3" s="126"/>
      <c r="BL3" s="128"/>
      <c r="BM3" s="128"/>
      <c r="BN3" s="126"/>
      <c r="BO3" s="115"/>
      <c r="BP3" s="124"/>
      <c r="BQ3" s="125"/>
      <c r="BR3" s="129"/>
      <c r="BS3" s="127"/>
      <c r="BT3" s="128"/>
      <c r="BU3" s="126"/>
      <c r="BV3" s="115"/>
      <c r="BW3" s="124"/>
      <c r="BX3" s="125"/>
      <c r="BY3" s="126"/>
      <c r="BZ3" s="128"/>
      <c r="CA3" s="128"/>
      <c r="CB3" s="126"/>
      <c r="CC3" s="115"/>
      <c r="CD3" s="124"/>
      <c r="CE3" s="125"/>
      <c r="CF3" s="129"/>
      <c r="CG3" s="127"/>
      <c r="CH3" s="128"/>
      <c r="CI3" s="126"/>
      <c r="CJ3" s="115"/>
      <c r="CK3" s="124"/>
      <c r="CL3" s="125"/>
      <c r="CM3" s="126"/>
      <c r="CN3" s="128"/>
      <c r="CO3" s="128"/>
      <c r="CP3" s="126"/>
      <c r="CQ3" s="115"/>
      <c r="CR3" s="109"/>
      <c r="CS3" s="109"/>
      <c r="CT3" s="109"/>
      <c r="CU3" s="109"/>
      <c r="CV3" s="109"/>
      <c r="CW3" s="109"/>
      <c r="CX3" s="109"/>
      <c r="CY3" s="109"/>
      <c r="CZ3" s="109"/>
      <c r="DA3" s="109"/>
      <c r="DB3" s="109"/>
      <c r="DC3" s="24"/>
      <c r="DD3" s="109"/>
      <c r="DE3" s="109"/>
      <c r="DF3" s="109"/>
      <c r="DG3" s="109"/>
    </row>
    <row r="4" spans="1:115" s="25" customFormat="1" ht="15.75" customHeight="1" x14ac:dyDescent="0.2">
      <c r="A4" s="111"/>
      <c r="B4" s="112"/>
      <c r="C4" s="113"/>
      <c r="D4" s="130"/>
      <c r="E4" s="131"/>
      <c r="F4" s="131"/>
      <c r="G4" s="131"/>
      <c r="H4" s="131"/>
      <c r="I4" s="112"/>
      <c r="J4" s="112"/>
      <c r="K4" s="112"/>
      <c r="L4" s="112"/>
      <c r="M4" s="112"/>
      <c r="N4" s="132"/>
      <c r="O4" s="111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33"/>
      <c r="AC4" s="134"/>
      <c r="AD4" s="112"/>
      <c r="AE4" s="135"/>
      <c r="AF4" s="112"/>
      <c r="AG4" s="136"/>
      <c r="AH4" s="112"/>
      <c r="AI4" s="112"/>
      <c r="AJ4" s="112"/>
      <c r="AK4" s="112"/>
      <c r="AL4" s="135"/>
      <c r="AM4" s="112"/>
      <c r="AN4" s="112"/>
      <c r="AO4" s="112"/>
      <c r="AP4" s="113"/>
      <c r="AQ4" s="111"/>
      <c r="AR4" s="112"/>
      <c r="AS4" s="135"/>
      <c r="AT4" s="112"/>
      <c r="AU4" s="112"/>
      <c r="AV4" s="112"/>
      <c r="AW4" s="112"/>
      <c r="AX4" s="112"/>
      <c r="AY4" s="112"/>
      <c r="AZ4" s="135"/>
      <c r="BA4" s="112"/>
      <c r="BB4" s="112"/>
      <c r="BC4" s="112"/>
      <c r="BD4" s="113"/>
      <c r="BE4" s="111"/>
      <c r="BF4" s="112"/>
      <c r="BG4" s="135"/>
      <c r="BH4" s="112"/>
      <c r="BI4" s="112"/>
      <c r="BJ4" s="112"/>
      <c r="BK4" s="112"/>
      <c r="BL4" s="112"/>
      <c r="BM4" s="112"/>
      <c r="BN4" s="135"/>
      <c r="BO4" s="112"/>
      <c r="BP4" s="112"/>
      <c r="BQ4" s="112"/>
      <c r="BR4" s="113"/>
      <c r="BS4" s="111"/>
      <c r="BT4" s="112"/>
      <c r="BU4" s="135"/>
      <c r="BV4" s="112"/>
      <c r="BW4" s="112"/>
      <c r="BX4" s="112"/>
      <c r="BY4" s="112"/>
      <c r="BZ4" s="112"/>
      <c r="CA4" s="112"/>
      <c r="CB4" s="135"/>
      <c r="CC4" s="112"/>
      <c r="CD4" s="112"/>
      <c r="CE4" s="112"/>
      <c r="CF4" s="113"/>
      <c r="CG4" s="111"/>
      <c r="CH4" s="112"/>
      <c r="CI4" s="135"/>
      <c r="CJ4" s="112"/>
      <c r="CK4" s="112"/>
      <c r="CL4" s="112"/>
      <c r="CM4" s="112"/>
      <c r="CN4" s="112"/>
      <c r="CO4" s="112"/>
      <c r="CP4" s="135"/>
      <c r="CQ4" s="112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45"/>
      <c r="DC4" s="137"/>
      <c r="DD4" s="24"/>
      <c r="DE4" s="24"/>
      <c r="DF4" s="24"/>
      <c r="DG4" s="24"/>
    </row>
    <row r="5" spans="1:115" s="25" customFormat="1" ht="28.5" customHeight="1" x14ac:dyDescent="0.2">
      <c r="A5" s="111"/>
      <c r="B5" s="112"/>
      <c r="C5" s="113"/>
      <c r="D5" s="130"/>
      <c r="E5" s="138"/>
      <c r="F5" s="138"/>
      <c r="G5" s="138"/>
      <c r="H5" s="138"/>
      <c r="I5" s="112"/>
      <c r="J5" s="112"/>
      <c r="K5" s="112"/>
      <c r="L5" s="112"/>
      <c r="M5" s="112"/>
      <c r="N5" s="139"/>
      <c r="O5" s="111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33"/>
      <c r="AC5" s="134"/>
      <c r="AD5" s="112"/>
      <c r="AE5" s="135"/>
      <c r="AF5" s="112"/>
      <c r="AG5" s="136"/>
      <c r="AH5" s="112"/>
      <c r="AI5" s="112"/>
      <c r="AJ5" s="112"/>
      <c r="AK5" s="112"/>
      <c r="AL5" s="135"/>
      <c r="AM5" s="112"/>
      <c r="AN5" s="112"/>
      <c r="AO5" s="112"/>
      <c r="AP5" s="113"/>
      <c r="AQ5" s="111"/>
      <c r="AR5" s="112"/>
      <c r="AS5" s="135"/>
      <c r="AT5" s="112"/>
      <c r="AU5" s="112"/>
      <c r="AV5" s="112"/>
      <c r="AW5" s="112"/>
      <c r="AX5" s="112"/>
      <c r="AY5" s="112"/>
      <c r="AZ5" s="135"/>
      <c r="BA5" s="112"/>
      <c r="BB5" s="112"/>
      <c r="BC5" s="112"/>
      <c r="BD5" s="113"/>
      <c r="BE5" s="111"/>
      <c r="BF5" s="112"/>
      <c r="BG5" s="135"/>
      <c r="BH5" s="112"/>
      <c r="BI5" s="112"/>
      <c r="BJ5" s="112"/>
      <c r="BK5" s="112"/>
      <c r="BL5" s="112"/>
      <c r="BM5" s="112"/>
      <c r="BN5" s="135"/>
      <c r="BO5" s="112"/>
      <c r="BP5" s="112"/>
      <c r="BQ5" s="112"/>
      <c r="BR5" s="113"/>
      <c r="BS5" s="111"/>
      <c r="BT5" s="112"/>
      <c r="BU5" s="135"/>
      <c r="BV5" s="112"/>
      <c r="BW5" s="112"/>
      <c r="BX5" s="112"/>
      <c r="BY5" s="112"/>
      <c r="BZ5" s="112"/>
      <c r="CA5" s="112"/>
      <c r="CB5" s="135"/>
      <c r="CC5" s="112"/>
      <c r="CD5" s="112"/>
      <c r="CE5" s="112"/>
      <c r="CF5" s="113"/>
      <c r="CG5" s="111"/>
      <c r="CH5" s="112"/>
      <c r="CI5" s="135"/>
      <c r="CJ5" s="112"/>
      <c r="CK5" s="112"/>
      <c r="CL5" s="112"/>
      <c r="CM5" s="112"/>
      <c r="CN5" s="112"/>
      <c r="CO5" s="112"/>
      <c r="CP5" s="135"/>
      <c r="CQ5" s="112"/>
      <c r="CR5" s="24" t="s">
        <v>25</v>
      </c>
      <c r="CS5" s="24"/>
      <c r="CT5" s="24"/>
      <c r="CU5" s="24"/>
      <c r="CV5" s="24"/>
      <c r="CW5" s="24"/>
      <c r="CX5" s="24"/>
      <c r="CY5" s="24"/>
      <c r="CZ5" s="24"/>
      <c r="DA5" s="24"/>
      <c r="DB5" s="45"/>
      <c r="DC5" s="24"/>
      <c r="DD5" s="24"/>
      <c r="DE5" s="24"/>
      <c r="DF5" s="24"/>
      <c r="DG5" s="24"/>
    </row>
    <row r="6" spans="1:115" s="25" customFormat="1" ht="15.75" thickBot="1" x14ac:dyDescent="0.25">
      <c r="A6" s="140">
        <v>1</v>
      </c>
      <c r="B6" s="141">
        <v>2</v>
      </c>
      <c r="C6" s="142">
        <v>3</v>
      </c>
      <c r="D6" s="140">
        <v>4</v>
      </c>
      <c r="E6" s="141">
        <v>5</v>
      </c>
      <c r="F6" s="141">
        <v>6</v>
      </c>
      <c r="G6" s="143">
        <v>7</v>
      </c>
      <c r="H6" s="141">
        <v>8</v>
      </c>
      <c r="I6" s="141">
        <v>9</v>
      </c>
      <c r="J6" s="143">
        <v>10</v>
      </c>
      <c r="K6" s="141">
        <v>11</v>
      </c>
      <c r="L6" s="141">
        <v>12</v>
      </c>
      <c r="M6" s="143">
        <v>13</v>
      </c>
      <c r="N6" s="144">
        <v>14</v>
      </c>
      <c r="O6" s="141">
        <v>15</v>
      </c>
      <c r="P6" s="143">
        <v>16</v>
      </c>
      <c r="Q6" s="141">
        <v>17</v>
      </c>
      <c r="R6" s="141">
        <v>18</v>
      </c>
      <c r="S6" s="143">
        <v>19</v>
      </c>
      <c r="T6" s="145">
        <v>20</v>
      </c>
      <c r="U6" s="143">
        <v>21</v>
      </c>
      <c r="V6" s="141">
        <v>22</v>
      </c>
      <c r="W6" s="141">
        <v>23</v>
      </c>
      <c r="X6" s="143">
        <v>24</v>
      </c>
      <c r="Y6" s="145">
        <v>25</v>
      </c>
      <c r="Z6" s="143">
        <v>26</v>
      </c>
      <c r="AA6" s="141">
        <v>27</v>
      </c>
      <c r="AB6" s="146">
        <v>28</v>
      </c>
      <c r="AC6" s="147">
        <v>29</v>
      </c>
      <c r="AD6" s="145">
        <v>30</v>
      </c>
      <c r="AE6" s="148">
        <v>31</v>
      </c>
      <c r="AF6" s="145">
        <v>32</v>
      </c>
      <c r="AG6" s="149">
        <v>33</v>
      </c>
      <c r="AH6" s="141">
        <v>34</v>
      </c>
      <c r="AI6" s="141">
        <v>35</v>
      </c>
      <c r="AJ6" s="143">
        <v>36</v>
      </c>
      <c r="AK6" s="145">
        <v>37</v>
      </c>
      <c r="AL6" s="148">
        <v>38</v>
      </c>
      <c r="AM6" s="145">
        <v>39</v>
      </c>
      <c r="AN6" s="143">
        <v>40</v>
      </c>
      <c r="AO6" s="141">
        <v>41</v>
      </c>
      <c r="AP6" s="142">
        <v>42</v>
      </c>
      <c r="AQ6" s="140">
        <v>29</v>
      </c>
      <c r="AR6" s="145">
        <v>30</v>
      </c>
      <c r="AS6" s="148">
        <v>31</v>
      </c>
      <c r="AT6" s="145">
        <v>32</v>
      </c>
      <c r="AU6" s="143">
        <v>33</v>
      </c>
      <c r="AV6" s="141">
        <v>34</v>
      </c>
      <c r="AW6" s="141">
        <v>35</v>
      </c>
      <c r="AX6" s="143">
        <v>36</v>
      </c>
      <c r="AY6" s="145">
        <v>37</v>
      </c>
      <c r="AZ6" s="148">
        <v>38</v>
      </c>
      <c r="BA6" s="145">
        <v>39</v>
      </c>
      <c r="BB6" s="143">
        <v>40</v>
      </c>
      <c r="BC6" s="141">
        <v>41</v>
      </c>
      <c r="BD6" s="142">
        <v>42</v>
      </c>
      <c r="BE6" s="140">
        <v>29</v>
      </c>
      <c r="BF6" s="145">
        <v>30</v>
      </c>
      <c r="BG6" s="148">
        <v>31</v>
      </c>
      <c r="BH6" s="145">
        <v>32</v>
      </c>
      <c r="BI6" s="143">
        <v>33</v>
      </c>
      <c r="BJ6" s="141">
        <v>34</v>
      </c>
      <c r="BK6" s="141">
        <v>35</v>
      </c>
      <c r="BL6" s="143">
        <v>36</v>
      </c>
      <c r="BM6" s="145">
        <v>37</v>
      </c>
      <c r="BN6" s="148">
        <v>38</v>
      </c>
      <c r="BO6" s="145">
        <v>39</v>
      </c>
      <c r="BP6" s="143">
        <v>40</v>
      </c>
      <c r="BQ6" s="141">
        <v>41</v>
      </c>
      <c r="BR6" s="142">
        <v>42</v>
      </c>
      <c r="BS6" s="140">
        <v>29</v>
      </c>
      <c r="BT6" s="145">
        <v>30</v>
      </c>
      <c r="BU6" s="148">
        <v>31</v>
      </c>
      <c r="BV6" s="145">
        <v>32</v>
      </c>
      <c r="BW6" s="143">
        <v>33</v>
      </c>
      <c r="BX6" s="141">
        <v>34</v>
      </c>
      <c r="BY6" s="141">
        <v>35</v>
      </c>
      <c r="BZ6" s="143">
        <v>36</v>
      </c>
      <c r="CA6" s="145">
        <v>37</v>
      </c>
      <c r="CB6" s="148">
        <v>38</v>
      </c>
      <c r="CC6" s="145">
        <v>39</v>
      </c>
      <c r="CD6" s="143">
        <v>40</v>
      </c>
      <c r="CE6" s="141">
        <v>41</v>
      </c>
      <c r="CF6" s="142">
        <v>42</v>
      </c>
      <c r="CG6" s="140">
        <v>29</v>
      </c>
      <c r="CH6" s="145">
        <v>30</v>
      </c>
      <c r="CI6" s="148">
        <v>31</v>
      </c>
      <c r="CJ6" s="145">
        <v>32</v>
      </c>
      <c r="CK6" s="143">
        <v>33</v>
      </c>
      <c r="CL6" s="141">
        <v>34</v>
      </c>
      <c r="CM6" s="141">
        <v>35</v>
      </c>
      <c r="CN6" s="143">
        <v>36</v>
      </c>
      <c r="CO6" s="145">
        <v>37</v>
      </c>
      <c r="CP6" s="148">
        <v>38</v>
      </c>
      <c r="CQ6" s="145">
        <v>39</v>
      </c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45"/>
      <c r="DC6" s="24"/>
      <c r="DD6" s="24"/>
      <c r="DE6" s="24"/>
      <c r="DF6" s="24"/>
      <c r="DG6" s="24"/>
    </row>
    <row r="7" spans="1:115" ht="15.75" thickTop="1" x14ac:dyDescent="0.25"/>
    <row r="9" spans="1:115" x14ac:dyDescent="0.25">
      <c r="C9" t="s">
        <v>24</v>
      </c>
    </row>
    <row r="10" spans="1:115" s="26" customFormat="1" ht="22.5" customHeight="1" x14ac:dyDescent="0.25">
      <c r="A10"/>
      <c r="B10"/>
      <c r="C10" s="2"/>
      <c r="D10" s="3">
        <f t="shared" ref="D10:D17" si="0">E10+G10</f>
        <v>1215501.48</v>
      </c>
      <c r="E10" s="4"/>
      <c r="F10" s="5"/>
      <c r="G10" s="4">
        <v>1215501.48</v>
      </c>
      <c r="H10" s="6" t="s">
        <v>0</v>
      </c>
      <c r="I10" s="7">
        <v>1215501.48</v>
      </c>
      <c r="J10" s="8" t="s">
        <v>1</v>
      </c>
      <c r="K10" s="9"/>
      <c r="L10" s="10"/>
      <c r="M10" s="11"/>
      <c r="N10" s="12">
        <f>D10-I10-K10</f>
        <v>0</v>
      </c>
      <c r="O10" s="13"/>
      <c r="P10" s="14"/>
      <c r="Q10" s="11"/>
      <c r="R10" s="11"/>
      <c r="S10" s="15"/>
      <c r="T10" s="14"/>
      <c r="U10" s="14"/>
      <c r="V10" s="15"/>
      <c r="W10" s="14"/>
      <c r="X10" s="11"/>
      <c r="Y10" s="11"/>
      <c r="Z10" s="11"/>
      <c r="AA10" s="11"/>
      <c r="AB10" s="16"/>
      <c r="AC10" s="17"/>
      <c r="AD10" s="11"/>
      <c r="AE10" s="18"/>
      <c r="AF10" s="11"/>
      <c r="AG10" s="19"/>
      <c r="AH10" s="11"/>
      <c r="AI10" s="11"/>
      <c r="AJ10" s="11"/>
      <c r="AK10" s="11"/>
      <c r="AL10" s="18"/>
      <c r="AM10" s="11"/>
      <c r="AN10" s="11"/>
      <c r="AO10" s="11"/>
      <c r="AP10" s="20"/>
      <c r="AQ10" s="21"/>
      <c r="AR10" s="11"/>
      <c r="AS10" s="18"/>
      <c r="AT10" s="11"/>
      <c r="AU10" s="11"/>
      <c r="AV10" s="11"/>
      <c r="AW10" s="11"/>
      <c r="AX10" s="11"/>
      <c r="AY10" s="11"/>
      <c r="AZ10" s="18"/>
      <c r="BA10" s="11"/>
      <c r="BB10" s="11"/>
      <c r="BC10" s="11"/>
      <c r="BD10" s="20"/>
      <c r="BE10" s="21"/>
      <c r="BF10" s="11"/>
      <c r="BG10" s="18"/>
      <c r="BH10" s="11"/>
      <c r="BI10" s="11"/>
      <c r="BJ10" s="11"/>
      <c r="BK10" s="11"/>
      <c r="BL10" s="11"/>
      <c r="BM10" s="11"/>
      <c r="BN10" s="18"/>
      <c r="BO10" s="11"/>
      <c r="BP10" s="11"/>
      <c r="BQ10" s="11"/>
      <c r="BR10" s="20"/>
      <c r="BS10" s="21"/>
      <c r="BT10" s="11"/>
      <c r="BU10" s="18"/>
      <c r="BV10" s="11"/>
      <c r="BW10" s="11"/>
      <c r="BX10" s="11"/>
      <c r="BY10" s="11"/>
      <c r="BZ10" s="11"/>
      <c r="CA10" s="11"/>
      <c r="CB10" s="18"/>
      <c r="CC10" s="11"/>
      <c r="CD10" s="11"/>
      <c r="CE10" s="11"/>
      <c r="CF10" s="20"/>
      <c r="CG10" s="21"/>
      <c r="CH10" s="11"/>
      <c r="CI10" s="18"/>
      <c r="CJ10" s="11"/>
      <c r="CK10" s="11"/>
      <c r="CL10" s="11"/>
      <c r="CM10" s="11"/>
      <c r="CN10" s="11"/>
      <c r="CO10" s="11"/>
      <c r="CP10" s="18"/>
      <c r="CQ10" s="11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4"/>
      <c r="DD10" s="24"/>
      <c r="DE10" s="24"/>
      <c r="DF10" s="24"/>
      <c r="DG10" s="24"/>
      <c r="DH10" s="25"/>
      <c r="DI10" s="25"/>
      <c r="DJ10" s="25"/>
      <c r="DK10" s="25"/>
    </row>
    <row r="11" spans="1:115" s="25" customFormat="1" ht="20.25" customHeight="1" x14ac:dyDescent="0.25">
      <c r="A11"/>
      <c r="B11"/>
      <c r="C11" s="27"/>
      <c r="D11" s="28">
        <f t="shared" si="0"/>
        <v>0</v>
      </c>
      <c r="E11" s="29"/>
      <c r="F11" s="30"/>
      <c r="G11" s="29"/>
      <c r="H11" s="23"/>
      <c r="I11" s="31"/>
      <c r="J11" s="32"/>
      <c r="K11" s="33"/>
      <c r="L11" s="34"/>
      <c r="M11" s="35"/>
      <c r="N11" s="12">
        <f t="shared" ref="N11:N21" si="1">D11-I11-K11</f>
        <v>0</v>
      </c>
      <c r="O11" s="36"/>
      <c r="P11" s="37"/>
      <c r="Q11" s="23"/>
      <c r="R11" s="23"/>
      <c r="S11" s="38"/>
      <c r="T11" s="37"/>
      <c r="U11" s="37"/>
      <c r="V11" s="38"/>
      <c r="W11" s="37"/>
      <c r="X11" s="23"/>
      <c r="Y11" s="23"/>
      <c r="Z11" s="23"/>
      <c r="AA11" s="23"/>
      <c r="AB11" s="39"/>
      <c r="AC11" s="40"/>
      <c r="AD11" s="30"/>
      <c r="AE11" s="41"/>
      <c r="AF11" s="23"/>
      <c r="AG11" s="42"/>
      <c r="AH11" s="23"/>
      <c r="AI11" s="23"/>
      <c r="AJ11" s="23"/>
      <c r="AK11" s="23"/>
      <c r="AL11" s="41"/>
      <c r="AM11" s="23"/>
      <c r="AN11" s="23"/>
      <c r="AO11" s="23"/>
      <c r="AP11" s="43"/>
      <c r="AQ11" s="44"/>
      <c r="AR11" s="30"/>
      <c r="AS11" s="41"/>
      <c r="AT11" s="23"/>
      <c r="AU11" s="23"/>
      <c r="AV11" s="23"/>
      <c r="AW11" s="23"/>
      <c r="AX11" s="23"/>
      <c r="AY11" s="23"/>
      <c r="AZ11" s="41"/>
      <c r="BA11" s="23"/>
      <c r="BB11" s="23"/>
      <c r="BC11" s="23"/>
      <c r="BD11" s="43"/>
      <c r="BE11" s="44"/>
      <c r="BF11" s="30"/>
      <c r="BG11" s="41"/>
      <c r="BH11" s="23"/>
      <c r="BI11" s="23"/>
      <c r="BJ11" s="23"/>
      <c r="BK11" s="23"/>
      <c r="BL11" s="23"/>
      <c r="BM11" s="23"/>
      <c r="BN11" s="41"/>
      <c r="BO11" s="23"/>
      <c r="BP11" s="23"/>
      <c r="BQ11" s="23"/>
      <c r="BR11" s="43"/>
      <c r="BS11" s="44"/>
      <c r="BT11" s="30"/>
      <c r="BU11" s="41"/>
      <c r="BV11" s="23"/>
      <c r="BW11" s="23"/>
      <c r="BX11" s="23"/>
      <c r="BY11" s="23"/>
      <c r="BZ11" s="23"/>
      <c r="CA11" s="23"/>
      <c r="CB11" s="41"/>
      <c r="CC11" s="23"/>
      <c r="CD11" s="23"/>
      <c r="CE11" s="23"/>
      <c r="CF11" s="43"/>
      <c r="CG11" s="44"/>
      <c r="CH11" s="30"/>
      <c r="CI11" s="41"/>
      <c r="CJ11" s="23"/>
      <c r="CK11" s="23"/>
      <c r="CL11" s="23"/>
      <c r="CM11" s="23"/>
      <c r="CN11" s="23"/>
      <c r="CO11" s="23"/>
      <c r="CP11" s="41"/>
      <c r="CQ11" s="23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45"/>
      <c r="DC11" s="24"/>
      <c r="DD11" s="24"/>
      <c r="DE11" s="24"/>
      <c r="DF11" s="24"/>
      <c r="DG11" s="24"/>
    </row>
    <row r="12" spans="1:115" s="25" customFormat="1" ht="12.75" customHeight="1" x14ac:dyDescent="0.25">
      <c r="A12"/>
      <c r="B12"/>
      <c r="C12" s="46"/>
      <c r="D12" s="28">
        <f t="shared" si="0"/>
        <v>0</v>
      </c>
      <c r="E12" s="47"/>
      <c r="F12" s="30"/>
      <c r="G12" s="47"/>
      <c r="H12" s="23"/>
      <c r="I12" s="38"/>
      <c r="J12" s="30"/>
      <c r="K12" s="48"/>
      <c r="L12" s="49"/>
      <c r="M12" s="35"/>
      <c r="N12" s="12">
        <f t="shared" si="1"/>
        <v>0</v>
      </c>
      <c r="O12" s="36"/>
      <c r="P12" s="35"/>
      <c r="Q12" s="23"/>
      <c r="R12" s="23"/>
      <c r="S12" s="38"/>
      <c r="T12" s="35"/>
      <c r="U12" s="35"/>
      <c r="V12" s="38"/>
      <c r="W12" s="35"/>
      <c r="X12" s="23"/>
      <c r="Y12" s="23"/>
      <c r="Z12" s="23"/>
      <c r="AA12" s="23"/>
      <c r="AB12" s="39"/>
      <c r="AC12" s="50"/>
      <c r="AD12" s="30"/>
      <c r="AE12" s="41"/>
      <c r="AF12" s="23"/>
      <c r="AG12" s="42"/>
      <c r="AH12" s="23"/>
      <c r="AI12" s="23"/>
      <c r="AJ12" s="23"/>
      <c r="AK12" s="23"/>
      <c r="AL12" s="41"/>
      <c r="AM12" s="23"/>
      <c r="AN12" s="23"/>
      <c r="AO12" s="23"/>
      <c r="AP12" s="43"/>
      <c r="AQ12" s="36"/>
      <c r="AR12" s="30"/>
      <c r="AS12" s="41"/>
      <c r="AT12" s="23"/>
      <c r="AU12" s="23"/>
      <c r="AV12" s="23"/>
      <c r="AW12" s="23"/>
      <c r="AX12" s="23"/>
      <c r="AY12" s="23"/>
      <c r="AZ12" s="41"/>
      <c r="BA12" s="23"/>
      <c r="BB12" s="23"/>
      <c r="BC12" s="23"/>
      <c r="BD12" s="43"/>
      <c r="BE12" s="36"/>
      <c r="BF12" s="30"/>
      <c r="BG12" s="41"/>
      <c r="BH12" s="23"/>
      <c r="BI12" s="23"/>
      <c r="BJ12" s="23"/>
      <c r="BK12" s="23"/>
      <c r="BL12" s="23"/>
      <c r="BM12" s="23"/>
      <c r="BN12" s="41"/>
      <c r="BO12" s="23"/>
      <c r="BP12" s="23"/>
      <c r="BQ12" s="23"/>
      <c r="BR12" s="43"/>
      <c r="BS12" s="36"/>
      <c r="BT12" s="30"/>
      <c r="BU12" s="41"/>
      <c r="BV12" s="23"/>
      <c r="BW12" s="23"/>
      <c r="BX12" s="23"/>
      <c r="BY12" s="23"/>
      <c r="BZ12" s="23"/>
      <c r="CA12" s="23"/>
      <c r="CB12" s="41"/>
      <c r="CC12" s="23"/>
      <c r="CD12" s="23"/>
      <c r="CE12" s="23"/>
      <c r="CF12" s="43"/>
      <c r="CG12" s="36"/>
      <c r="CH12" s="30"/>
      <c r="CI12" s="41"/>
      <c r="CJ12" s="23"/>
      <c r="CK12" s="23"/>
      <c r="CL12" s="23"/>
      <c r="CM12" s="23"/>
      <c r="CN12" s="23"/>
      <c r="CO12" s="23"/>
      <c r="CP12" s="41"/>
      <c r="CQ12" s="23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45"/>
      <c r="DC12" s="24"/>
      <c r="DD12" s="24"/>
      <c r="DE12" s="24"/>
      <c r="DF12" s="24"/>
      <c r="DG12" s="24"/>
    </row>
    <row r="13" spans="1:115" s="25" customFormat="1" ht="12.75" customHeight="1" x14ac:dyDescent="0.25">
      <c r="A13"/>
      <c r="B13"/>
      <c r="C13" s="51"/>
      <c r="D13" s="28">
        <f t="shared" si="0"/>
        <v>0</v>
      </c>
      <c r="E13" s="29"/>
      <c r="F13" s="30"/>
      <c r="G13" s="29"/>
      <c r="H13" s="23"/>
      <c r="I13" s="38"/>
      <c r="J13" s="30"/>
      <c r="K13" s="33"/>
      <c r="L13" s="34"/>
      <c r="M13" s="35"/>
      <c r="N13" s="12">
        <f t="shared" si="1"/>
        <v>0</v>
      </c>
      <c r="O13" s="36"/>
      <c r="P13" s="37"/>
      <c r="Q13" s="23"/>
      <c r="R13" s="23"/>
      <c r="S13" s="38"/>
      <c r="T13" s="37"/>
      <c r="U13" s="37"/>
      <c r="V13" s="38"/>
      <c r="W13" s="37"/>
      <c r="X13" s="23"/>
      <c r="Y13" s="23"/>
      <c r="Z13" s="23"/>
      <c r="AA13" s="23"/>
      <c r="AB13" s="39"/>
      <c r="AC13" s="50"/>
      <c r="AD13" s="30"/>
      <c r="AE13" s="41"/>
      <c r="AF13" s="23"/>
      <c r="AG13" s="42"/>
      <c r="AH13" s="23"/>
      <c r="AI13" s="23"/>
      <c r="AJ13" s="23"/>
      <c r="AK13" s="23"/>
      <c r="AL13" s="41"/>
      <c r="AM13" s="23"/>
      <c r="AN13" s="23"/>
      <c r="AO13" s="23"/>
      <c r="AP13" s="43"/>
      <c r="AQ13" s="36"/>
      <c r="AR13" s="30"/>
      <c r="AS13" s="41"/>
      <c r="AT13" s="23"/>
      <c r="AU13" s="23"/>
      <c r="AV13" s="23"/>
      <c r="AW13" s="23"/>
      <c r="AX13" s="23"/>
      <c r="AY13" s="23"/>
      <c r="AZ13" s="41"/>
      <c r="BA13" s="23"/>
      <c r="BB13" s="23"/>
      <c r="BC13" s="23"/>
      <c r="BD13" s="43"/>
      <c r="BE13" s="36"/>
      <c r="BF13" s="30"/>
      <c r="BG13" s="41"/>
      <c r="BH13" s="23"/>
      <c r="BI13" s="23"/>
      <c r="BJ13" s="23"/>
      <c r="BK13" s="23"/>
      <c r="BL13" s="23"/>
      <c r="BM13" s="23"/>
      <c r="BN13" s="41"/>
      <c r="BO13" s="23"/>
      <c r="BP13" s="23"/>
      <c r="BQ13" s="23"/>
      <c r="BR13" s="43"/>
      <c r="BS13" s="36"/>
      <c r="BT13" s="30"/>
      <c r="BU13" s="41"/>
      <c r="BV13" s="23"/>
      <c r="BW13" s="23"/>
      <c r="BX13" s="23"/>
      <c r="BY13" s="23"/>
      <c r="BZ13" s="23"/>
      <c r="CA13" s="23"/>
      <c r="CB13" s="41"/>
      <c r="CC13" s="23"/>
      <c r="CD13" s="23"/>
      <c r="CE13" s="23"/>
      <c r="CF13" s="43"/>
      <c r="CG13" s="36"/>
      <c r="CH13" s="30"/>
      <c r="CI13" s="41"/>
      <c r="CJ13" s="23"/>
      <c r="CK13" s="23"/>
      <c r="CL13" s="23"/>
      <c r="CM13" s="23"/>
      <c r="CN13" s="23"/>
      <c r="CO13" s="23"/>
      <c r="CP13" s="41"/>
      <c r="CQ13" s="23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45"/>
      <c r="DC13" s="24"/>
      <c r="DD13" s="24"/>
      <c r="DE13" s="24"/>
      <c r="DF13" s="24"/>
      <c r="DG13" s="24"/>
    </row>
    <row r="14" spans="1:115" s="25" customFormat="1" ht="38.25" customHeight="1" x14ac:dyDescent="0.25">
      <c r="A14"/>
      <c r="B14"/>
      <c r="C14" s="46"/>
      <c r="D14" s="28">
        <f t="shared" si="0"/>
        <v>29350173.770000003</v>
      </c>
      <c r="E14" s="52">
        <v>22443399.370000001</v>
      </c>
      <c r="F14" s="32" t="s">
        <v>2</v>
      </c>
      <c r="G14" s="53">
        <v>6906774.4000000004</v>
      </c>
      <c r="H14" s="54" t="s">
        <v>3</v>
      </c>
      <c r="I14" s="31">
        <v>6906774.4000000004</v>
      </c>
      <c r="J14" s="32" t="s">
        <v>4</v>
      </c>
      <c r="K14" s="55">
        <v>535963.07999999996</v>
      </c>
      <c r="L14" s="56" t="s">
        <v>5</v>
      </c>
      <c r="M14" s="57" t="s">
        <v>6</v>
      </c>
      <c r="N14" s="12">
        <f t="shared" si="1"/>
        <v>21907436.290000007</v>
      </c>
      <c r="O14" s="36"/>
      <c r="P14" s="58"/>
      <c r="Q14" s="23"/>
      <c r="R14" s="23"/>
      <c r="S14" s="38"/>
      <c r="T14" s="37"/>
      <c r="U14" s="59"/>
      <c r="V14" s="38"/>
      <c r="W14" s="37"/>
      <c r="X14" s="23"/>
      <c r="Y14" s="23"/>
      <c r="Z14" s="23"/>
      <c r="AA14" s="23"/>
      <c r="AB14" s="39"/>
      <c r="AC14" s="50"/>
      <c r="AD14" s="30"/>
      <c r="AE14" s="41"/>
      <c r="AF14" s="23"/>
      <c r="AG14" s="42"/>
      <c r="AH14" s="23"/>
      <c r="AI14" s="23"/>
      <c r="AJ14" s="23"/>
      <c r="AK14" s="23"/>
      <c r="AL14" s="41"/>
      <c r="AM14" s="23"/>
      <c r="AN14" s="23"/>
      <c r="AO14" s="23"/>
      <c r="AP14" s="43"/>
      <c r="AQ14" s="36"/>
      <c r="AR14" s="30"/>
      <c r="AS14" s="41"/>
      <c r="AT14" s="23"/>
      <c r="AU14" s="23"/>
      <c r="AV14" s="23"/>
      <c r="AW14" s="23"/>
      <c r="AX14" s="23"/>
      <c r="AY14" s="23"/>
      <c r="AZ14" s="41"/>
      <c r="BA14" s="23"/>
      <c r="BB14" s="23"/>
      <c r="BC14" s="23"/>
      <c r="BD14" s="43"/>
      <c r="BE14" s="36"/>
      <c r="BF14" s="30"/>
      <c r="BG14" s="41"/>
      <c r="BH14" s="23"/>
      <c r="BI14" s="23"/>
      <c r="BJ14" s="23"/>
      <c r="BK14" s="23"/>
      <c r="BL14" s="23"/>
      <c r="BM14" s="23"/>
      <c r="BN14" s="41"/>
      <c r="BO14" s="23"/>
      <c r="BP14" s="23"/>
      <c r="BQ14" s="23"/>
      <c r="BR14" s="43"/>
      <c r="BS14" s="36"/>
      <c r="BT14" s="30"/>
      <c r="BU14" s="41"/>
      <c r="BV14" s="23"/>
      <c r="BW14" s="23"/>
      <c r="BX14" s="23"/>
      <c r="BY14" s="23"/>
      <c r="BZ14" s="23"/>
      <c r="CA14" s="23"/>
      <c r="CB14" s="41"/>
      <c r="CC14" s="23"/>
      <c r="CD14" s="23"/>
      <c r="CE14" s="23"/>
      <c r="CF14" s="43"/>
      <c r="CG14" s="36"/>
      <c r="CH14" s="30"/>
      <c r="CI14" s="41"/>
      <c r="CJ14" s="23"/>
      <c r="CK14" s="23"/>
      <c r="CL14" s="23"/>
      <c r="CM14" s="23"/>
      <c r="CN14" s="23"/>
      <c r="CO14" s="23"/>
      <c r="CP14" s="41"/>
      <c r="CQ14" s="23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45"/>
      <c r="DC14" s="24"/>
      <c r="DD14" s="24"/>
      <c r="DE14" s="24"/>
      <c r="DF14" s="24"/>
      <c r="DG14" s="24"/>
    </row>
    <row r="15" spans="1:115" s="25" customFormat="1" ht="25.5" x14ac:dyDescent="0.25">
      <c r="A15"/>
      <c r="B15"/>
      <c r="C15" s="46"/>
      <c r="D15" s="28">
        <f t="shared" si="0"/>
        <v>0</v>
      </c>
      <c r="E15" s="52"/>
      <c r="F15" s="32"/>
      <c r="G15" s="53"/>
      <c r="H15" s="54"/>
      <c r="I15" s="31">
        <v>355446.68</v>
      </c>
      <c r="J15" s="32" t="s">
        <v>7</v>
      </c>
      <c r="K15" s="55">
        <v>2657905.16</v>
      </c>
      <c r="L15" s="56" t="s">
        <v>8</v>
      </c>
      <c r="M15" s="57" t="s">
        <v>9</v>
      </c>
      <c r="N15" s="12">
        <f t="shared" si="1"/>
        <v>-3013351.8400000003</v>
      </c>
      <c r="O15" s="36"/>
      <c r="P15" s="58"/>
      <c r="Q15" s="23"/>
      <c r="R15" s="23"/>
      <c r="S15" s="38"/>
      <c r="T15" s="37"/>
      <c r="U15" s="59"/>
      <c r="V15" s="38"/>
      <c r="W15" s="37"/>
      <c r="X15" s="23"/>
      <c r="Y15" s="23"/>
      <c r="Z15" s="23"/>
      <c r="AA15" s="23"/>
      <c r="AB15" s="39"/>
      <c r="AC15" s="50"/>
      <c r="AD15" s="30"/>
      <c r="AE15" s="41"/>
      <c r="AF15" s="23"/>
      <c r="AG15" s="42"/>
      <c r="AH15" s="23"/>
      <c r="AI15" s="23"/>
      <c r="AJ15" s="23"/>
      <c r="AK15" s="23"/>
      <c r="AL15" s="41"/>
      <c r="AM15" s="23"/>
      <c r="AN15" s="23"/>
      <c r="AO15" s="23"/>
      <c r="AP15" s="43"/>
      <c r="AQ15" s="36"/>
      <c r="AR15" s="30"/>
      <c r="AS15" s="41"/>
      <c r="AT15" s="23"/>
      <c r="AU15" s="23"/>
      <c r="AV15" s="23"/>
      <c r="AW15" s="23"/>
      <c r="AX15" s="23"/>
      <c r="AY15" s="23"/>
      <c r="AZ15" s="41"/>
      <c r="BA15" s="23"/>
      <c r="BB15" s="23"/>
      <c r="BC15" s="23"/>
      <c r="BD15" s="43"/>
      <c r="BE15" s="36"/>
      <c r="BF15" s="30"/>
      <c r="BG15" s="41"/>
      <c r="BH15" s="23"/>
      <c r="BI15" s="23"/>
      <c r="BJ15" s="23"/>
      <c r="BK15" s="23"/>
      <c r="BL15" s="23"/>
      <c r="BM15" s="23"/>
      <c r="BN15" s="41"/>
      <c r="BO15" s="23"/>
      <c r="BP15" s="23"/>
      <c r="BQ15" s="23"/>
      <c r="BR15" s="43"/>
      <c r="BS15" s="36"/>
      <c r="BT15" s="30"/>
      <c r="BU15" s="41"/>
      <c r="BV15" s="23"/>
      <c r="BW15" s="23"/>
      <c r="BX15" s="23"/>
      <c r="BY15" s="23"/>
      <c r="BZ15" s="23"/>
      <c r="CA15" s="23"/>
      <c r="CB15" s="41"/>
      <c r="CC15" s="23"/>
      <c r="CD15" s="23"/>
      <c r="CE15" s="23"/>
      <c r="CF15" s="43"/>
      <c r="CG15" s="36"/>
      <c r="CH15" s="30"/>
      <c r="CI15" s="41"/>
      <c r="CJ15" s="23"/>
      <c r="CK15" s="23"/>
      <c r="CL15" s="23"/>
      <c r="CM15" s="23"/>
      <c r="CN15" s="23"/>
      <c r="CO15" s="23"/>
      <c r="CP15" s="41"/>
      <c r="CQ15" s="23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45"/>
      <c r="DC15" s="24"/>
      <c r="DD15" s="24"/>
      <c r="DE15" s="24"/>
      <c r="DF15" s="24"/>
      <c r="DG15" s="24"/>
    </row>
    <row r="16" spans="1:115" s="25" customFormat="1" ht="25.5" x14ac:dyDescent="0.25">
      <c r="A16"/>
      <c r="B16"/>
      <c r="C16" s="46"/>
      <c r="D16" s="28">
        <f t="shared" si="0"/>
        <v>0</v>
      </c>
      <c r="E16" s="29"/>
      <c r="F16" s="30"/>
      <c r="G16" s="53"/>
      <c r="H16" s="54"/>
      <c r="I16" s="38"/>
      <c r="J16" s="30"/>
      <c r="K16" s="60">
        <v>9738888.2899999991</v>
      </c>
      <c r="L16" s="34" t="s">
        <v>10</v>
      </c>
      <c r="M16" s="57" t="s">
        <v>9</v>
      </c>
      <c r="N16" s="12">
        <f t="shared" si="1"/>
        <v>-9738888.2899999991</v>
      </c>
      <c r="O16" s="36"/>
      <c r="P16" s="37"/>
      <c r="Q16" s="23"/>
      <c r="R16" s="23"/>
      <c r="S16" s="38"/>
      <c r="T16" s="37"/>
      <c r="U16" s="59"/>
      <c r="V16" s="38"/>
      <c r="W16" s="37"/>
      <c r="X16" s="23"/>
      <c r="Y16" s="23"/>
      <c r="Z16" s="23"/>
      <c r="AA16" s="23"/>
      <c r="AB16" s="39"/>
      <c r="AC16" s="50"/>
      <c r="AD16" s="30"/>
      <c r="AE16" s="41"/>
      <c r="AF16" s="23"/>
      <c r="AG16" s="42"/>
      <c r="AH16" s="23"/>
      <c r="AI16" s="23"/>
      <c r="AJ16" s="23"/>
      <c r="AK16" s="23"/>
      <c r="AL16" s="41"/>
      <c r="AM16" s="23"/>
      <c r="AN16" s="23"/>
      <c r="AO16" s="23"/>
      <c r="AP16" s="43"/>
      <c r="AQ16" s="36"/>
      <c r="AR16" s="30"/>
      <c r="AS16" s="41"/>
      <c r="AT16" s="23"/>
      <c r="AU16" s="23"/>
      <c r="AV16" s="23"/>
      <c r="AW16" s="23"/>
      <c r="AX16" s="23"/>
      <c r="AY16" s="23"/>
      <c r="AZ16" s="41"/>
      <c r="BA16" s="23"/>
      <c r="BB16" s="23"/>
      <c r="BC16" s="23"/>
      <c r="BD16" s="43"/>
      <c r="BE16" s="36"/>
      <c r="BF16" s="30"/>
      <c r="BG16" s="41"/>
      <c r="BH16" s="23"/>
      <c r="BI16" s="23"/>
      <c r="BJ16" s="23"/>
      <c r="BK16" s="23"/>
      <c r="BL16" s="23"/>
      <c r="BM16" s="23"/>
      <c r="BN16" s="41"/>
      <c r="BO16" s="23"/>
      <c r="BP16" s="23"/>
      <c r="BQ16" s="23"/>
      <c r="BR16" s="43"/>
      <c r="BS16" s="36"/>
      <c r="BT16" s="30"/>
      <c r="BU16" s="41"/>
      <c r="BV16" s="23"/>
      <c r="BW16" s="23"/>
      <c r="BX16" s="23"/>
      <c r="BY16" s="23"/>
      <c r="BZ16" s="23"/>
      <c r="CA16" s="23"/>
      <c r="CB16" s="41"/>
      <c r="CC16" s="23"/>
      <c r="CD16" s="23"/>
      <c r="CE16" s="23"/>
      <c r="CF16" s="43"/>
      <c r="CG16" s="36"/>
      <c r="CH16" s="30"/>
      <c r="CI16" s="41"/>
      <c r="CJ16" s="23"/>
      <c r="CK16" s="23"/>
      <c r="CL16" s="23"/>
      <c r="CM16" s="23"/>
      <c r="CN16" s="23"/>
      <c r="CO16" s="23"/>
      <c r="CP16" s="41"/>
      <c r="CQ16" s="23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45"/>
      <c r="DC16" s="24"/>
      <c r="DD16" s="24"/>
      <c r="DE16" s="24"/>
      <c r="DF16" s="24"/>
      <c r="DG16" s="24"/>
    </row>
    <row r="17" spans="1:115" s="25" customFormat="1" ht="16.5" customHeight="1" x14ac:dyDescent="0.25">
      <c r="A17"/>
      <c r="B17"/>
      <c r="C17" s="46"/>
      <c r="D17" s="28">
        <f t="shared" si="0"/>
        <v>3375910.06</v>
      </c>
      <c r="E17" s="52">
        <v>3375910.06</v>
      </c>
      <c r="F17" s="61" t="s">
        <v>11</v>
      </c>
      <c r="G17" s="62"/>
      <c r="H17" s="61"/>
      <c r="I17" s="38"/>
      <c r="J17" s="30"/>
      <c r="K17" s="29">
        <v>3375910.06</v>
      </c>
      <c r="L17" s="34" t="s">
        <v>12</v>
      </c>
      <c r="M17" s="57" t="s">
        <v>6</v>
      </c>
      <c r="N17" s="12">
        <f t="shared" si="1"/>
        <v>0</v>
      </c>
      <c r="O17" s="63">
        <v>3375910.06</v>
      </c>
      <c r="P17" s="64" t="s">
        <v>13</v>
      </c>
      <c r="Q17" s="23"/>
      <c r="R17" s="23"/>
      <c r="S17" s="38">
        <v>3375910.06</v>
      </c>
      <c r="T17" s="37" t="s">
        <v>14</v>
      </c>
      <c r="U17" s="65" t="s">
        <v>15</v>
      </c>
      <c r="V17" s="31"/>
      <c r="W17" s="64"/>
      <c r="X17" s="23"/>
      <c r="Y17" s="23"/>
      <c r="Z17" s="23"/>
      <c r="AA17" s="23"/>
      <c r="AB17" s="39"/>
      <c r="AC17" s="50"/>
      <c r="AD17" s="30"/>
      <c r="AE17" s="41"/>
      <c r="AF17" s="23"/>
      <c r="AG17" s="42"/>
      <c r="AH17" s="23"/>
      <c r="AI17" s="23"/>
      <c r="AJ17" s="23"/>
      <c r="AK17" s="23"/>
      <c r="AL17" s="41"/>
      <c r="AM17" s="23"/>
      <c r="AN17" s="23"/>
      <c r="AO17" s="23"/>
      <c r="AP17" s="43"/>
      <c r="AQ17" s="36"/>
      <c r="AR17" s="30"/>
      <c r="AS17" s="41"/>
      <c r="AT17" s="23"/>
      <c r="AU17" s="23"/>
      <c r="AV17" s="23"/>
      <c r="AW17" s="23"/>
      <c r="AX17" s="23"/>
      <c r="AY17" s="23"/>
      <c r="AZ17" s="41"/>
      <c r="BA17" s="23"/>
      <c r="BB17" s="23"/>
      <c r="BC17" s="23"/>
      <c r="BD17" s="43"/>
      <c r="BE17" s="36"/>
      <c r="BF17" s="30"/>
      <c r="BG17" s="41"/>
      <c r="BH17" s="23"/>
      <c r="BI17" s="23"/>
      <c r="BJ17" s="23"/>
      <c r="BK17" s="23"/>
      <c r="BL17" s="23"/>
      <c r="BM17" s="23"/>
      <c r="BN17" s="41"/>
      <c r="BO17" s="23"/>
      <c r="BP17" s="23"/>
      <c r="BQ17" s="23"/>
      <c r="BR17" s="43"/>
      <c r="BS17" s="36"/>
      <c r="BT17" s="30"/>
      <c r="BU17" s="41"/>
      <c r="BV17" s="23"/>
      <c r="BW17" s="23"/>
      <c r="BX17" s="23"/>
      <c r="BY17" s="23"/>
      <c r="BZ17" s="23"/>
      <c r="CA17" s="23"/>
      <c r="CB17" s="41"/>
      <c r="CC17" s="23"/>
      <c r="CD17" s="23"/>
      <c r="CE17" s="23"/>
      <c r="CF17" s="43"/>
      <c r="CG17" s="36"/>
      <c r="CH17" s="30"/>
      <c r="CI17" s="41"/>
      <c r="CJ17" s="23"/>
      <c r="CK17" s="23"/>
      <c r="CL17" s="23"/>
      <c r="CM17" s="23"/>
      <c r="CN17" s="23"/>
      <c r="CO17" s="23"/>
      <c r="CP17" s="41"/>
      <c r="CQ17" s="23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45"/>
      <c r="DC17" s="24"/>
      <c r="DD17" s="24"/>
      <c r="DE17" s="24"/>
      <c r="DF17" s="24"/>
      <c r="DG17" s="24"/>
    </row>
    <row r="18" spans="1:115" s="25" customFormat="1" x14ac:dyDescent="0.25">
      <c r="A18"/>
      <c r="B18"/>
      <c r="C18" s="46"/>
      <c r="D18" s="66"/>
      <c r="E18" s="67"/>
      <c r="F18" s="48"/>
      <c r="G18" s="68"/>
      <c r="H18" s="23"/>
      <c r="I18" s="38"/>
      <c r="J18" s="30"/>
      <c r="K18" s="69"/>
      <c r="L18" s="56"/>
      <c r="M18" s="57"/>
      <c r="N18" s="12">
        <f t="shared" si="1"/>
        <v>0</v>
      </c>
      <c r="O18" s="36"/>
      <c r="P18" s="37"/>
      <c r="Q18" s="23"/>
      <c r="R18" s="23"/>
      <c r="S18" s="38"/>
      <c r="T18" s="37"/>
      <c r="U18" s="59"/>
      <c r="V18" s="38"/>
      <c r="W18" s="37"/>
      <c r="X18" s="23"/>
      <c r="Y18" s="23"/>
      <c r="Z18" s="23"/>
      <c r="AA18" s="23"/>
      <c r="AB18" s="39"/>
      <c r="AC18" s="50"/>
      <c r="AD18" s="30"/>
      <c r="AE18" s="41"/>
      <c r="AF18" s="23"/>
      <c r="AG18" s="42"/>
      <c r="AH18" s="23"/>
      <c r="AI18" s="23"/>
      <c r="AJ18" s="23"/>
      <c r="AK18" s="23"/>
      <c r="AL18" s="41"/>
      <c r="AM18" s="23"/>
      <c r="AN18" s="23"/>
      <c r="AO18" s="23"/>
      <c r="AP18" s="43"/>
      <c r="AQ18" s="36"/>
      <c r="AR18" s="30"/>
      <c r="AS18" s="41"/>
      <c r="AT18" s="23"/>
      <c r="AU18" s="23"/>
      <c r="AV18" s="23"/>
      <c r="AW18" s="23"/>
      <c r="AX18" s="23"/>
      <c r="AY18" s="23"/>
      <c r="AZ18" s="41"/>
      <c r="BA18" s="23"/>
      <c r="BB18" s="23"/>
      <c r="BC18" s="23"/>
      <c r="BD18" s="43"/>
      <c r="BE18" s="36"/>
      <c r="BF18" s="30"/>
      <c r="BG18" s="41"/>
      <c r="BH18" s="23"/>
      <c r="BI18" s="23"/>
      <c r="BJ18" s="23"/>
      <c r="BK18" s="23"/>
      <c r="BL18" s="23"/>
      <c r="BM18" s="23"/>
      <c r="BN18" s="41"/>
      <c r="BO18" s="23"/>
      <c r="BP18" s="23"/>
      <c r="BQ18" s="23"/>
      <c r="BR18" s="43"/>
      <c r="BS18" s="36"/>
      <c r="BT18" s="30"/>
      <c r="BU18" s="41"/>
      <c r="BV18" s="23"/>
      <c r="BW18" s="23"/>
      <c r="BX18" s="23"/>
      <c r="BY18" s="23"/>
      <c r="BZ18" s="23"/>
      <c r="CA18" s="23"/>
      <c r="CB18" s="41"/>
      <c r="CC18" s="23"/>
      <c r="CD18" s="23"/>
      <c r="CE18" s="23"/>
      <c r="CF18" s="43"/>
      <c r="CG18" s="36"/>
      <c r="CH18" s="30"/>
      <c r="CI18" s="41"/>
      <c r="CJ18" s="23"/>
      <c r="CK18" s="23"/>
      <c r="CL18" s="23"/>
      <c r="CM18" s="23"/>
      <c r="CN18" s="23"/>
      <c r="CO18" s="23"/>
      <c r="CP18" s="41"/>
      <c r="CQ18" s="23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45"/>
      <c r="DC18" s="24"/>
      <c r="DD18" s="24"/>
      <c r="DE18" s="24"/>
      <c r="DF18" s="24"/>
      <c r="DG18" s="24"/>
    </row>
    <row r="19" spans="1:115" s="26" customFormat="1" x14ac:dyDescent="0.25">
      <c r="A19"/>
      <c r="B19"/>
      <c r="C19" s="70"/>
      <c r="D19" s="3">
        <f t="shared" ref="D19:D21" si="2">E19+G19</f>
        <v>4515870.42</v>
      </c>
      <c r="E19" s="4">
        <v>4515870.42</v>
      </c>
      <c r="F19" s="71" t="s">
        <v>16</v>
      </c>
      <c r="G19" s="72"/>
      <c r="H19" s="11"/>
      <c r="I19" s="4">
        <v>4515870.42</v>
      </c>
      <c r="J19" s="71" t="s">
        <v>17</v>
      </c>
      <c r="K19" s="73"/>
      <c r="L19" s="74"/>
      <c r="M19" s="75"/>
      <c r="N19" s="12">
        <f t="shared" si="1"/>
        <v>0</v>
      </c>
      <c r="O19" s="13"/>
      <c r="P19" s="76"/>
      <c r="Q19" s="11"/>
      <c r="R19" s="11"/>
      <c r="S19" s="15"/>
      <c r="T19" s="76"/>
      <c r="U19" s="77"/>
      <c r="V19" s="15"/>
      <c r="W19" s="76"/>
      <c r="X19" s="11"/>
      <c r="Y19" s="11"/>
      <c r="Z19" s="11"/>
      <c r="AA19" s="11"/>
      <c r="AB19" s="16"/>
      <c r="AC19" s="78"/>
      <c r="AD19" s="79"/>
      <c r="AE19" s="18"/>
      <c r="AF19" s="11"/>
      <c r="AG19" s="19"/>
      <c r="AH19" s="11"/>
      <c r="AI19" s="11"/>
      <c r="AJ19" s="11"/>
      <c r="AK19" s="11"/>
      <c r="AL19" s="18"/>
      <c r="AM19" s="11"/>
      <c r="AN19" s="11"/>
      <c r="AO19" s="11"/>
      <c r="AP19" s="20"/>
      <c r="AQ19" s="13"/>
      <c r="AR19" s="79"/>
      <c r="AS19" s="18"/>
      <c r="AT19" s="11"/>
      <c r="AU19" s="11"/>
      <c r="AV19" s="11"/>
      <c r="AW19" s="11"/>
      <c r="AX19" s="11"/>
      <c r="AY19" s="11"/>
      <c r="AZ19" s="18"/>
      <c r="BA19" s="11"/>
      <c r="BB19" s="11"/>
      <c r="BC19" s="11"/>
      <c r="BD19" s="20"/>
      <c r="BE19" s="13"/>
      <c r="BF19" s="79"/>
      <c r="BG19" s="18"/>
      <c r="BH19" s="11"/>
      <c r="BI19" s="11"/>
      <c r="BJ19" s="11"/>
      <c r="BK19" s="11"/>
      <c r="BL19" s="11"/>
      <c r="BM19" s="11"/>
      <c r="BN19" s="18"/>
      <c r="BO19" s="11"/>
      <c r="BP19" s="11"/>
      <c r="BQ19" s="11"/>
      <c r="BR19" s="20"/>
      <c r="BS19" s="13"/>
      <c r="BT19" s="79"/>
      <c r="BU19" s="18"/>
      <c r="BV19" s="11"/>
      <c r="BW19" s="11"/>
      <c r="BX19" s="11"/>
      <c r="BY19" s="11"/>
      <c r="BZ19" s="11"/>
      <c r="CA19" s="11"/>
      <c r="CB19" s="18"/>
      <c r="CC19" s="11"/>
      <c r="CD19" s="11"/>
      <c r="CE19" s="11"/>
      <c r="CF19" s="20"/>
      <c r="CG19" s="13"/>
      <c r="CH19" s="79"/>
      <c r="CI19" s="18"/>
      <c r="CJ19" s="11"/>
      <c r="CK19" s="11"/>
      <c r="CL19" s="11"/>
      <c r="CM19" s="11"/>
      <c r="CN19" s="11"/>
      <c r="CO19" s="11"/>
      <c r="CP19" s="18"/>
      <c r="CQ19" s="11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4"/>
      <c r="DD19" s="24"/>
      <c r="DE19" s="24"/>
      <c r="DF19" s="24"/>
      <c r="DG19" s="24"/>
      <c r="DH19" s="25"/>
      <c r="DI19" s="25"/>
      <c r="DJ19" s="25"/>
      <c r="DK19" s="25"/>
    </row>
    <row r="20" spans="1:115" s="26" customFormat="1" x14ac:dyDescent="0.25">
      <c r="A20"/>
      <c r="B20"/>
      <c r="C20" s="70"/>
      <c r="D20" s="3">
        <f t="shared" si="2"/>
        <v>4772876.74</v>
      </c>
      <c r="E20" s="4">
        <v>4772876.74</v>
      </c>
      <c r="F20" s="71" t="s">
        <v>16</v>
      </c>
      <c r="G20" s="72"/>
      <c r="H20" s="11"/>
      <c r="I20" s="4">
        <v>4772876.74</v>
      </c>
      <c r="J20" s="71" t="s">
        <v>17</v>
      </c>
      <c r="K20" s="73"/>
      <c r="L20" s="74"/>
      <c r="M20" s="75"/>
      <c r="N20" s="12">
        <f t="shared" si="1"/>
        <v>0</v>
      </c>
      <c r="O20" s="13"/>
      <c r="P20" s="76"/>
      <c r="Q20" s="11"/>
      <c r="R20" s="11"/>
      <c r="S20" s="15"/>
      <c r="T20" s="76"/>
      <c r="U20" s="77"/>
      <c r="V20" s="15"/>
      <c r="W20" s="76"/>
      <c r="X20" s="11"/>
      <c r="Y20" s="11"/>
      <c r="Z20" s="11"/>
      <c r="AA20" s="11"/>
      <c r="AB20" s="16"/>
      <c r="AC20" s="78"/>
      <c r="AD20" s="79"/>
      <c r="AE20" s="18"/>
      <c r="AF20" s="11"/>
      <c r="AG20" s="19"/>
      <c r="AH20" s="11"/>
      <c r="AI20" s="11"/>
      <c r="AJ20" s="11"/>
      <c r="AK20" s="11"/>
      <c r="AL20" s="18"/>
      <c r="AM20" s="11"/>
      <c r="AN20" s="11"/>
      <c r="AO20" s="11"/>
      <c r="AP20" s="20"/>
      <c r="AQ20" s="13"/>
      <c r="AR20" s="79"/>
      <c r="AS20" s="18"/>
      <c r="AT20" s="11"/>
      <c r="AU20" s="11"/>
      <c r="AV20" s="11"/>
      <c r="AW20" s="11"/>
      <c r="AX20" s="11"/>
      <c r="AY20" s="11"/>
      <c r="AZ20" s="18"/>
      <c r="BA20" s="11"/>
      <c r="BB20" s="11"/>
      <c r="BC20" s="11"/>
      <c r="BD20" s="20"/>
      <c r="BE20" s="13"/>
      <c r="BF20" s="79"/>
      <c r="BG20" s="18"/>
      <c r="BH20" s="11"/>
      <c r="BI20" s="11"/>
      <c r="BJ20" s="11"/>
      <c r="BK20" s="11"/>
      <c r="BL20" s="11"/>
      <c r="BM20" s="11"/>
      <c r="BN20" s="18"/>
      <c r="BO20" s="11"/>
      <c r="BP20" s="11"/>
      <c r="BQ20" s="11"/>
      <c r="BR20" s="20"/>
      <c r="BS20" s="13"/>
      <c r="BT20" s="79"/>
      <c r="BU20" s="18"/>
      <c r="BV20" s="11"/>
      <c r="BW20" s="11"/>
      <c r="BX20" s="11"/>
      <c r="BY20" s="11"/>
      <c r="BZ20" s="11"/>
      <c r="CA20" s="11"/>
      <c r="CB20" s="18"/>
      <c r="CC20" s="11"/>
      <c r="CD20" s="11"/>
      <c r="CE20" s="11"/>
      <c r="CF20" s="20"/>
      <c r="CG20" s="13"/>
      <c r="CH20" s="79"/>
      <c r="CI20" s="18"/>
      <c r="CJ20" s="11"/>
      <c r="CK20" s="11"/>
      <c r="CL20" s="11"/>
      <c r="CM20" s="11"/>
      <c r="CN20" s="11"/>
      <c r="CO20" s="11"/>
      <c r="CP20" s="18"/>
      <c r="CQ20" s="11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4"/>
      <c r="DD20" s="24"/>
      <c r="DE20" s="24"/>
      <c r="DF20" s="24"/>
      <c r="DG20" s="24"/>
      <c r="DH20" s="25"/>
      <c r="DI20" s="25"/>
      <c r="DJ20" s="25"/>
      <c r="DK20" s="25"/>
    </row>
    <row r="21" spans="1:115" s="25" customFormat="1" ht="15" customHeight="1" x14ac:dyDescent="0.25">
      <c r="A21"/>
      <c r="B21"/>
      <c r="C21" s="80"/>
      <c r="D21" s="28">
        <f t="shared" si="2"/>
        <v>3921758.76</v>
      </c>
      <c r="E21" s="52">
        <v>3921758.76</v>
      </c>
      <c r="F21" s="81" t="s">
        <v>18</v>
      </c>
      <c r="G21" s="82"/>
      <c r="H21" s="23"/>
      <c r="I21" s="38"/>
      <c r="J21" s="30"/>
      <c r="K21" s="29">
        <v>3921758.76</v>
      </c>
      <c r="L21" s="34" t="s">
        <v>19</v>
      </c>
      <c r="M21" s="49" t="s">
        <v>20</v>
      </c>
      <c r="N21" s="12">
        <f t="shared" si="1"/>
        <v>0</v>
      </c>
      <c r="O21" s="36">
        <v>1292049.25</v>
      </c>
      <c r="P21" s="37" t="s">
        <v>21</v>
      </c>
      <c r="Q21" s="23"/>
      <c r="R21" s="23"/>
      <c r="S21" s="31">
        <v>1292049.24</v>
      </c>
      <c r="T21" s="64" t="s">
        <v>22</v>
      </c>
      <c r="U21" s="57" t="s">
        <v>20</v>
      </c>
      <c r="V21" s="38"/>
      <c r="W21" s="37"/>
      <c r="X21" s="23"/>
      <c r="Y21" s="23"/>
      <c r="Z21" s="23"/>
      <c r="AA21" s="23"/>
      <c r="AB21" s="39"/>
      <c r="AC21" s="50"/>
      <c r="AD21" s="30"/>
      <c r="AE21" s="41"/>
      <c r="AF21" s="23"/>
      <c r="AG21" s="42"/>
      <c r="AH21" s="23"/>
      <c r="AI21" s="23"/>
      <c r="AJ21" s="23"/>
      <c r="AK21" s="23"/>
      <c r="AL21" s="41"/>
      <c r="AM21" s="23"/>
      <c r="AN21" s="23"/>
      <c r="AO21" s="23"/>
      <c r="AP21" s="43"/>
      <c r="AQ21" s="36"/>
      <c r="AR21" s="30"/>
      <c r="AS21" s="41"/>
      <c r="AT21" s="23"/>
      <c r="AU21" s="23"/>
      <c r="AV21" s="23"/>
      <c r="AW21" s="23"/>
      <c r="AX21" s="23"/>
      <c r="AY21" s="23"/>
      <c r="AZ21" s="41"/>
      <c r="BA21" s="23"/>
      <c r="BB21" s="23"/>
      <c r="BC21" s="23"/>
      <c r="BD21" s="43"/>
      <c r="BE21" s="36"/>
      <c r="BF21" s="30"/>
      <c r="BG21" s="41"/>
      <c r="BH21" s="23"/>
      <c r="BI21" s="23"/>
      <c r="BJ21" s="23"/>
      <c r="BK21" s="23"/>
      <c r="BL21" s="23"/>
      <c r="BM21" s="23"/>
      <c r="BN21" s="41"/>
      <c r="BO21" s="23"/>
      <c r="BP21" s="23"/>
      <c r="BQ21" s="23"/>
      <c r="BR21" s="43"/>
      <c r="BS21" s="36"/>
      <c r="BT21" s="30"/>
      <c r="BU21" s="41"/>
      <c r="BV21" s="23"/>
      <c r="BW21" s="23"/>
      <c r="BX21" s="23"/>
      <c r="BY21" s="23"/>
      <c r="BZ21" s="23"/>
      <c r="CA21" s="23"/>
      <c r="CB21" s="41"/>
      <c r="CC21" s="23"/>
      <c r="CD21" s="23"/>
      <c r="CE21" s="23"/>
      <c r="CF21" s="43"/>
      <c r="CG21" s="36"/>
      <c r="CH21" s="30"/>
      <c r="CI21" s="41"/>
      <c r="CJ21" s="23"/>
      <c r="CK21" s="23"/>
      <c r="CL21" s="23"/>
      <c r="CM21" s="23"/>
      <c r="CN21" s="23"/>
      <c r="CO21" s="23"/>
      <c r="CP21" s="41"/>
      <c r="CQ21" s="23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45"/>
      <c r="DC21" s="24"/>
      <c r="DD21" s="24"/>
      <c r="DE21" s="24"/>
      <c r="DF21" s="24"/>
      <c r="DG21" s="24"/>
    </row>
  </sheetData>
  <mergeCells count="139">
    <mergeCell ref="CM4:CM5"/>
    <mergeCell ref="CN4:CN5"/>
    <mergeCell ref="CO4:CO5"/>
    <mergeCell ref="CP4:CP5"/>
    <mergeCell ref="CQ4:CQ5"/>
    <mergeCell ref="CC4:CC5"/>
    <mergeCell ref="CD4:CD5"/>
    <mergeCell ref="CE4:CE5"/>
    <mergeCell ref="CF4:CF5"/>
    <mergeCell ref="CG4:CG5"/>
    <mergeCell ref="CH4:CH5"/>
    <mergeCell ref="BW4:BW5"/>
    <mergeCell ref="BX4:BX5"/>
    <mergeCell ref="BY4:BY5"/>
    <mergeCell ref="BZ4:BZ5"/>
    <mergeCell ref="CA4:CA5"/>
    <mergeCell ref="CB4:CB5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BE4:BE5"/>
    <mergeCell ref="BF4:BF5"/>
    <mergeCell ref="BG4:BG5"/>
    <mergeCell ref="BH4:BH5"/>
    <mergeCell ref="BI4:BI5"/>
    <mergeCell ref="BJ4:BJ5"/>
    <mergeCell ref="AY4:AY5"/>
    <mergeCell ref="AZ4:AZ5"/>
    <mergeCell ref="BA4:BA5"/>
    <mergeCell ref="BB4:BB5"/>
    <mergeCell ref="BC4:BC5"/>
    <mergeCell ref="BD4:BD5"/>
    <mergeCell ref="AS4:AS5"/>
    <mergeCell ref="AT4:AT5"/>
    <mergeCell ref="AU4:AU5"/>
    <mergeCell ref="AV4:AV5"/>
    <mergeCell ref="AW4:AW5"/>
    <mergeCell ref="AX4:AX5"/>
    <mergeCell ref="AM4:AM5"/>
    <mergeCell ref="AN4:AN5"/>
    <mergeCell ref="AO4:AO5"/>
    <mergeCell ref="AP4:AP5"/>
    <mergeCell ref="AQ4:AQ5"/>
    <mergeCell ref="AR4:AR5"/>
    <mergeCell ref="AG4:AG5"/>
    <mergeCell ref="AH4:AH5"/>
    <mergeCell ref="AI4:AI5"/>
    <mergeCell ref="AJ4:AJ5"/>
    <mergeCell ref="AK4:AK5"/>
    <mergeCell ref="AL4:AL5"/>
    <mergeCell ref="AA4:AA5"/>
    <mergeCell ref="AB4:AB5"/>
    <mergeCell ref="AC4:AC5"/>
    <mergeCell ref="AD4:AD5"/>
    <mergeCell ref="AE4:AE5"/>
    <mergeCell ref="AF4:AF5"/>
    <mergeCell ref="U4:U5"/>
    <mergeCell ref="V4:V5"/>
    <mergeCell ref="W4:W5"/>
    <mergeCell ref="X4:X5"/>
    <mergeCell ref="Y4:Y5"/>
    <mergeCell ref="Z4:Z5"/>
    <mergeCell ref="O4:O5"/>
    <mergeCell ref="P4:P5"/>
    <mergeCell ref="Q4:Q5"/>
    <mergeCell ref="R4:R5"/>
    <mergeCell ref="S4:S5"/>
    <mergeCell ref="T4:T5"/>
    <mergeCell ref="E4:F4"/>
    <mergeCell ref="G4:H4"/>
    <mergeCell ref="I4:I5"/>
    <mergeCell ref="J4:J5"/>
    <mergeCell ref="K4:K5"/>
    <mergeCell ref="L4:L5"/>
    <mergeCell ref="M4:M5"/>
    <mergeCell ref="CI3:CJ3"/>
    <mergeCell ref="CK3:CM3"/>
    <mergeCell ref="CN3:CO3"/>
    <mergeCell ref="CP3:CQ3"/>
    <mergeCell ref="CI4:CI5"/>
    <mergeCell ref="CJ4:CJ5"/>
    <mergeCell ref="CK4:CK5"/>
    <mergeCell ref="CL4:CL5"/>
    <mergeCell ref="BU3:BV3"/>
    <mergeCell ref="BW3:BY3"/>
    <mergeCell ref="BZ3:CA3"/>
    <mergeCell ref="CB3:CC3"/>
    <mergeCell ref="CD3:CF3"/>
    <mergeCell ref="CG3:CH3"/>
    <mergeCell ref="BG3:BH3"/>
    <mergeCell ref="BI3:BK3"/>
    <mergeCell ref="BL3:BM3"/>
    <mergeCell ref="BN3:BO3"/>
    <mergeCell ref="BP3:BR3"/>
    <mergeCell ref="BS3:BT3"/>
    <mergeCell ref="AS3:AT3"/>
    <mergeCell ref="AU3:AW3"/>
    <mergeCell ref="AX3:AY3"/>
    <mergeCell ref="AZ3:BA3"/>
    <mergeCell ref="BB3:BD3"/>
    <mergeCell ref="BE3:BF3"/>
    <mergeCell ref="AE3:AF3"/>
    <mergeCell ref="AG3:AI3"/>
    <mergeCell ref="AJ3:AK3"/>
    <mergeCell ref="AL3:AM3"/>
    <mergeCell ref="AN3:AP3"/>
    <mergeCell ref="AQ3:AR3"/>
    <mergeCell ref="Q3:R3"/>
    <mergeCell ref="S3:U3"/>
    <mergeCell ref="V3:W3"/>
    <mergeCell ref="X3:Y3"/>
    <mergeCell ref="Z3:AB3"/>
    <mergeCell ref="AC3:AD3"/>
    <mergeCell ref="AQ2:BD2"/>
    <mergeCell ref="BE2:BR2"/>
    <mergeCell ref="BS2:CF2"/>
    <mergeCell ref="CG2:CQ2"/>
    <mergeCell ref="D3:D5"/>
    <mergeCell ref="E3:H3"/>
    <mergeCell ref="I3:J3"/>
    <mergeCell ref="K3:M3"/>
    <mergeCell ref="N3:N5"/>
    <mergeCell ref="O3:P3"/>
    <mergeCell ref="A1:M1"/>
    <mergeCell ref="A2:A5"/>
    <mergeCell ref="B2:B5"/>
    <mergeCell ref="C2:C5"/>
    <mergeCell ref="D2:N2"/>
    <mergeCell ref="O2:AB2"/>
    <mergeCell ref="AC2:A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КОСМ</dc:creator>
  <cp:lastModifiedBy>КОСМ</cp:lastModifiedBy>
  <dcterms:created xsi:type="dcterms:W3CDTF">2015-08-24T06:13:51Z</dcterms:created>
  <dcterms:modified xsi:type="dcterms:W3CDTF">2015-08-24T23:45:47Z</dcterms:modified>
</cp:coreProperties>
</file>