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5" windowWidth="13275" windowHeight="8205" activeTab="0"/>
  </bookViews>
  <sheets>
    <sheet name="Customer Management List" sheetId="1" r:id="rId1"/>
  </sheets>
  <definedNames>
    <definedName name="_xlnm._FilterDatabase" localSheetId="0" hidden="1">'Customer Management List'!$A$5:$AU$35</definedName>
  </definedNames>
  <calcPr fullCalcOnLoad="1"/>
</workbook>
</file>

<file path=xl/sharedStrings.xml><?xml version="1.0" encoding="utf-8"?>
<sst xmlns="http://schemas.openxmlformats.org/spreadsheetml/2006/main" count="65" uniqueCount="61">
  <si>
    <t>City</t>
  </si>
  <si>
    <t>Postal Code</t>
  </si>
  <si>
    <t>Notes</t>
  </si>
  <si>
    <t>E-Mail Address</t>
  </si>
  <si>
    <t>Adreess</t>
  </si>
  <si>
    <t>Bank</t>
  </si>
  <si>
    <t>Account</t>
  </si>
  <si>
    <t>Contact person</t>
  </si>
  <si>
    <t>Occupation</t>
  </si>
  <si>
    <t>EVE</t>
  </si>
  <si>
    <t>ETITEC</t>
  </si>
  <si>
    <t>ETICON</t>
  </si>
  <si>
    <t>ETISWITCH</t>
  </si>
  <si>
    <t>ETIMETR</t>
  </si>
  <si>
    <t>D</t>
  </si>
  <si>
    <t>C</t>
  </si>
  <si>
    <t>NH</t>
  </si>
  <si>
    <t>VV</t>
  </si>
  <si>
    <t>DIDO</t>
  </si>
  <si>
    <t>Other</t>
  </si>
  <si>
    <t>ETIBREAK</t>
  </si>
  <si>
    <t>ETIBOX</t>
  </si>
  <si>
    <t>DO</t>
  </si>
  <si>
    <t>Ultra-Quick</t>
  </si>
  <si>
    <t>ETISURGE</t>
  </si>
  <si>
    <t>IZOLATORY</t>
  </si>
  <si>
    <t>Mobile number</t>
  </si>
  <si>
    <t>Field of activity</t>
  </si>
  <si>
    <t>ETISIG</t>
  </si>
  <si>
    <t>SM</t>
  </si>
  <si>
    <t>Company name</t>
  </si>
  <si>
    <t xml:space="preserve"> Reģ. Nr.</t>
  </si>
  <si>
    <t>AC</t>
  </si>
  <si>
    <t>AV</t>
  </si>
  <si>
    <t>ADS</t>
  </si>
  <si>
    <t>ASS</t>
  </si>
  <si>
    <t>ASAS</t>
  </si>
  <si>
    <t>bb</t>
  </si>
  <si>
    <t>sdf</t>
  </si>
  <si>
    <t>sdfsdf</t>
  </si>
  <si>
    <t>Birthday</t>
  </si>
  <si>
    <t>Work number</t>
  </si>
  <si>
    <t>Fax</t>
  </si>
  <si>
    <t>Last meeting date</t>
  </si>
  <si>
    <t>To do info</t>
  </si>
  <si>
    <t>To do date</t>
  </si>
  <si>
    <t>Country</t>
  </si>
  <si>
    <t>Sergej</t>
  </si>
  <si>
    <t>позвонить</t>
  </si>
  <si>
    <t>СЕГОДНЯ</t>
  </si>
  <si>
    <t>ДР текущего года</t>
  </si>
  <si>
    <t>ДР следующего года</t>
  </si>
  <si>
    <t>Дней до следующего ДР</t>
  </si>
  <si>
    <t>Дней до следующего TODO</t>
  </si>
  <si>
    <t>встретиться</t>
  </si>
  <si>
    <t>Петр</t>
  </si>
  <si>
    <t>Василий</t>
  </si>
  <si>
    <t>Дормидонт</t>
  </si>
  <si>
    <t>Евстахия</t>
  </si>
  <si>
    <t>Афиноген</t>
  </si>
  <si>
    <t>&lt;= сюда в режиме тестирования можно повводить разные даты, поиграться. В боевой версии должна быть формула: =СЕГОДНЯ()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</si>
</sst>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[&lt;=9999999]###\-####;\(###\)\ ###\-####"/>
    <numFmt numFmtId="173" formatCode="[$-FC19]d\ mmmm\ yyyy\ &quot;г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0"/>
    <numFmt numFmtId="179" formatCode="[$-426]dddd\,\ yyyy&quot;. gada &quot;d\.\ mmmm"/>
    <numFmt numFmtId="180" formatCode="mmm/yyyy"/>
    <numFmt numFmtId="181" formatCode="dd/mm/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ahoma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ahoma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37"/>
      </left>
      <right style="thin">
        <color indexed="37"/>
      </right>
      <top/>
      <bottom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/>
      <right style="medium">
        <color indexed="37"/>
      </right>
      <top/>
      <bottom/>
    </border>
    <border>
      <left>
        <color indexed="63"/>
      </left>
      <right style="thin">
        <color indexed="37"/>
      </right>
      <top/>
      <bottom/>
    </border>
    <border>
      <left>
        <color indexed="63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1" fillId="0" borderId="10" xfId="43" applyBorder="1" applyAlignment="1" applyProtection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34" borderId="12" xfId="0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wrapText="1"/>
    </xf>
    <xf numFmtId="0" fontId="0" fillId="35" borderId="10" xfId="0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wrapText="1"/>
    </xf>
    <xf numFmtId="0" fontId="0" fillId="35" borderId="12" xfId="0" applyFill="1" applyBorder="1" applyAlignment="1">
      <alignment horizontal="left" wrapText="1"/>
    </xf>
    <xf numFmtId="0" fontId="0" fillId="35" borderId="0" xfId="0" applyFill="1" applyAlignment="1">
      <alignment horizontal="left"/>
    </xf>
    <xf numFmtId="0" fontId="2" fillId="33" borderId="13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14" fontId="46" fillId="35" borderId="10" xfId="0" applyNumberFormat="1" applyFont="1" applyFill="1" applyBorder="1" applyAlignment="1">
      <alignment horizontal="left" wrapText="1"/>
    </xf>
    <xf numFmtId="14" fontId="0" fillId="35" borderId="10" xfId="0" applyNumberForma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/>
    </xf>
    <xf numFmtId="181" fontId="0" fillId="35" borderId="0" xfId="0" applyNumberFormat="1" applyFill="1" applyAlignment="1">
      <alignment/>
    </xf>
    <xf numFmtId="181" fontId="0" fillId="35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46" fillId="0" borderId="10" xfId="0" applyNumberFormat="1" applyFont="1" applyFill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47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Arkusz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A70069"/>
  </sheetPr>
  <dimension ref="A1:AU35"/>
  <sheetViews>
    <sheetView showGridLines="0" tabSelected="1" view="pageBreakPreview" zoomScale="85" zoomScaleNormal="40" zoomScaleSheetLayoutView="85" zoomScalePageLayoutView="0" workbookViewId="0" topLeftCell="A1">
      <pane xSplit="8" ySplit="5" topLeftCell="X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3" sqref="C3"/>
    </sheetView>
  </sheetViews>
  <sheetFormatPr defaultColWidth="9.140625" defaultRowHeight="18" customHeight="1" outlineLevelCol="1"/>
  <cols>
    <col min="1" max="1" width="38.140625" style="19" customWidth="1"/>
    <col min="2" max="2" width="19.7109375" style="12" customWidth="1"/>
    <col min="3" max="3" width="26.140625" style="11" customWidth="1" outlineLevel="1"/>
    <col min="4" max="4" width="8.7109375" style="12" customWidth="1" outlineLevel="1"/>
    <col min="5" max="5" width="14.7109375" style="17" customWidth="1" outlineLevel="1"/>
    <col min="6" max="6" width="11.00390625" style="11" customWidth="1"/>
    <col min="7" max="7" width="16.00390625" style="11" customWidth="1" outlineLevel="1"/>
    <col min="8" max="8" width="22.140625" style="11" customWidth="1" outlineLevel="1"/>
    <col min="9" max="9" width="25.00390625" style="11" customWidth="1" outlineLevel="1"/>
    <col min="10" max="10" width="21.8515625" style="11" bestFit="1" customWidth="1"/>
    <col min="11" max="11" width="11.00390625" style="11" customWidth="1"/>
    <col min="12" max="12" width="20.421875" style="11" customWidth="1"/>
    <col min="13" max="13" width="14.28125" style="11" bestFit="1" customWidth="1"/>
    <col min="14" max="14" width="15.140625" style="11" customWidth="1"/>
    <col min="15" max="15" width="13.7109375" style="11" customWidth="1"/>
    <col min="16" max="16" width="24.28125" style="11" customWidth="1"/>
    <col min="17" max="18" width="13.57421875" style="11" customWidth="1"/>
    <col min="19" max="19" width="23.8515625" style="11" customWidth="1"/>
    <col min="20" max="20" width="11.7109375" style="11" customWidth="1" outlineLevel="1"/>
    <col min="21" max="21" width="16.00390625" style="11" customWidth="1" outlineLevel="1"/>
    <col min="22" max="22" width="15.28125" style="11" customWidth="1" outlineLevel="1"/>
    <col min="23" max="23" width="12.28125" style="11" customWidth="1" outlineLevel="1"/>
    <col min="24" max="24" width="16.00390625" style="11" customWidth="1" outlineLevel="1"/>
    <col min="25" max="26" width="16.421875" style="11" customWidth="1" outlineLevel="1"/>
    <col min="27" max="27" width="13.57421875" style="11" customWidth="1" outlineLevel="1"/>
    <col min="28" max="28" width="15.140625" style="11" customWidth="1" outlineLevel="1"/>
    <col min="29" max="29" width="14.140625" style="11" customWidth="1" outlineLevel="1"/>
    <col min="30" max="30" width="14.28125" style="11" customWidth="1" outlineLevel="1"/>
    <col min="31" max="31" width="15.7109375" style="11" customWidth="1" outlineLevel="1"/>
    <col min="32" max="32" width="14.421875" style="11" customWidth="1" outlineLevel="1"/>
    <col min="33" max="33" width="12.57421875" style="11" customWidth="1" outlineLevel="1"/>
    <col min="34" max="34" width="14.8515625" style="11" customWidth="1" outlineLevel="1"/>
    <col min="35" max="36" width="13.57421875" style="11" customWidth="1" outlineLevel="1"/>
    <col min="37" max="38" width="15.28125" style="11" customWidth="1" outlineLevel="1"/>
    <col min="39" max="39" width="46.57421875" style="11" customWidth="1"/>
    <col min="40" max="40" width="44.8515625" style="11" customWidth="1"/>
    <col min="41" max="41" width="54.28125" style="1" customWidth="1"/>
    <col min="42" max="43" width="44.8515625" style="1" customWidth="1"/>
    <col min="44" max="44" width="19.00390625" style="1" bestFit="1" customWidth="1"/>
    <col min="45" max="45" width="22.140625" style="1" bestFit="1" customWidth="1"/>
    <col min="46" max="46" width="25.421875" style="1" bestFit="1" customWidth="1"/>
    <col min="47" max="47" width="28.140625" style="1" bestFit="1" customWidth="1"/>
    <col min="48" max="16384" width="9.140625" style="1" customWidth="1"/>
  </cols>
  <sheetData>
    <row r="1" spans="1:3" ht="18" customHeight="1">
      <c r="A1" s="45" t="s">
        <v>49</v>
      </c>
      <c r="B1" s="44">
        <v>40180</v>
      </c>
      <c r="C1" s="48" t="s">
        <v>60</v>
      </c>
    </row>
    <row r="5" spans="1:47" s="4" customFormat="1" ht="32.25" customHeight="1">
      <c r="A5" s="30" t="s">
        <v>30</v>
      </c>
      <c r="B5" s="16" t="s">
        <v>27</v>
      </c>
      <c r="C5" s="16" t="s">
        <v>4</v>
      </c>
      <c r="D5" s="16" t="s">
        <v>46</v>
      </c>
      <c r="E5" s="15" t="s">
        <v>1</v>
      </c>
      <c r="F5" s="15" t="s">
        <v>0</v>
      </c>
      <c r="G5" s="15" t="s">
        <v>31</v>
      </c>
      <c r="H5" s="15" t="s">
        <v>5</v>
      </c>
      <c r="I5" s="15" t="s">
        <v>6</v>
      </c>
      <c r="J5" s="15" t="s">
        <v>7</v>
      </c>
      <c r="K5" s="15" t="s">
        <v>40</v>
      </c>
      <c r="L5" s="15" t="s">
        <v>8</v>
      </c>
      <c r="M5" s="15" t="s">
        <v>41</v>
      </c>
      <c r="N5" s="15" t="s">
        <v>26</v>
      </c>
      <c r="O5" s="15" t="s">
        <v>42</v>
      </c>
      <c r="P5" s="15" t="s">
        <v>3</v>
      </c>
      <c r="Q5" s="35" t="s">
        <v>43</v>
      </c>
      <c r="R5" s="35" t="s">
        <v>45</v>
      </c>
      <c r="S5" s="35" t="s">
        <v>44</v>
      </c>
      <c r="T5" s="15" t="s">
        <v>9</v>
      </c>
      <c r="U5" s="15" t="s">
        <v>11</v>
      </c>
      <c r="V5" s="15" t="s">
        <v>10</v>
      </c>
      <c r="W5" s="15" t="s">
        <v>18</v>
      </c>
      <c r="X5" s="15" t="s">
        <v>13</v>
      </c>
      <c r="Y5" s="15" t="s">
        <v>28</v>
      </c>
      <c r="Z5" s="15" t="s">
        <v>29</v>
      </c>
      <c r="AA5" s="15" t="s">
        <v>20</v>
      </c>
      <c r="AB5" s="15" t="s">
        <v>12</v>
      </c>
      <c r="AC5" s="15" t="s">
        <v>21</v>
      </c>
      <c r="AD5" s="15" t="s">
        <v>14</v>
      </c>
      <c r="AE5" s="15" t="s">
        <v>22</v>
      </c>
      <c r="AF5" s="15" t="s">
        <v>15</v>
      </c>
      <c r="AG5" s="15" t="s">
        <v>16</v>
      </c>
      <c r="AH5" s="15" t="s">
        <v>23</v>
      </c>
      <c r="AI5" s="15" t="s">
        <v>17</v>
      </c>
      <c r="AJ5" s="15" t="s">
        <v>24</v>
      </c>
      <c r="AK5" s="15" t="s">
        <v>25</v>
      </c>
      <c r="AL5" s="15" t="s">
        <v>19</v>
      </c>
      <c r="AM5" s="15" t="s">
        <v>2</v>
      </c>
      <c r="AN5" s="15" t="s">
        <v>2</v>
      </c>
      <c r="AO5" s="3" t="s">
        <v>2</v>
      </c>
      <c r="AP5" s="3" t="s">
        <v>2</v>
      </c>
      <c r="AQ5" s="3" t="s">
        <v>2</v>
      </c>
      <c r="AR5" s="38" t="s">
        <v>50</v>
      </c>
      <c r="AS5" s="38" t="s">
        <v>51</v>
      </c>
      <c r="AT5" s="38" t="s">
        <v>52</v>
      </c>
      <c r="AU5" s="38" t="s">
        <v>53</v>
      </c>
    </row>
    <row r="6" spans="1:47" s="29" customFormat="1" ht="18" customHeight="1">
      <c r="A6" s="32" t="s">
        <v>32</v>
      </c>
      <c r="B6" s="21"/>
      <c r="C6" s="22"/>
      <c r="D6" s="31"/>
      <c r="E6" s="24"/>
      <c r="F6" s="23"/>
      <c r="G6" s="6"/>
      <c r="H6" s="6"/>
      <c r="I6" s="6"/>
      <c r="J6" s="23" t="s">
        <v>47</v>
      </c>
      <c r="K6" s="36">
        <v>22283</v>
      </c>
      <c r="L6" s="25"/>
      <c r="M6" s="26"/>
      <c r="N6" s="25"/>
      <c r="O6" s="25"/>
      <c r="P6" s="25"/>
      <c r="Q6" s="37">
        <v>41085</v>
      </c>
      <c r="R6" s="37">
        <v>40180</v>
      </c>
      <c r="S6" s="23" t="s">
        <v>48</v>
      </c>
      <c r="T6" s="6"/>
      <c r="U6" s="13"/>
      <c r="V6" s="13"/>
      <c r="W6" s="6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7"/>
      <c r="AN6" s="27"/>
      <c r="AO6" s="28"/>
      <c r="AP6" s="28"/>
      <c r="AQ6" s="28"/>
      <c r="AR6" s="43">
        <f>DATE(YEAR($B$1),MONTH(K6),DAY(K6))</f>
        <v>40180</v>
      </c>
      <c r="AS6" s="42">
        <f>DATE(YEAR($B$1)+1,MONTH(K6),DAY(K6))</f>
        <v>40545</v>
      </c>
      <c r="AT6" s="39">
        <f>IF(ISBLANK(K6),100500,IF(AR6-$B$1&gt;=-3,AR6-$B$1,AS6-$B$1))</f>
        <v>0</v>
      </c>
      <c r="AU6" s="39">
        <f>IF(ISBLANK(R6),100500,R6-$B$1)</f>
        <v>0</v>
      </c>
    </row>
    <row r="7" spans="1:47" s="11" customFormat="1" ht="18" customHeight="1">
      <c r="A7" s="20" t="s">
        <v>33</v>
      </c>
      <c r="B7" s="18"/>
      <c r="C7" s="14"/>
      <c r="D7" s="18"/>
      <c r="E7" s="5"/>
      <c r="F7" s="7"/>
      <c r="G7" s="7"/>
      <c r="H7" s="8"/>
      <c r="I7" s="8"/>
      <c r="J7" s="7" t="s">
        <v>55</v>
      </c>
      <c r="K7" s="46"/>
      <c r="L7" s="8"/>
      <c r="M7" s="2"/>
      <c r="N7" s="9"/>
      <c r="O7" s="8"/>
      <c r="P7" s="8"/>
      <c r="Q7" s="8"/>
      <c r="R7" s="47">
        <v>40182</v>
      </c>
      <c r="S7" s="7" t="s">
        <v>54</v>
      </c>
      <c r="T7" s="8"/>
      <c r="U7" s="10"/>
      <c r="V7" s="10"/>
      <c r="W7" s="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41">
        <f>DATE(YEAR($B$1),MONTH(K7),DAY(K7))</f>
        <v>40178</v>
      </c>
      <c r="AS7" s="41">
        <f>DATE(YEAR($B$1)+1,MONTH(K7),DAY(K7))</f>
        <v>40543</v>
      </c>
      <c r="AT7" s="40">
        <f>IF(ISBLANK(K7),100500,IF(AR7-$B$1&gt;=-3,AR7-$B$1,AS7-$B$1))</f>
        <v>100500</v>
      </c>
      <c r="AU7" s="40">
        <f>IF(ISBLANK(R7),100500,R7-$B$1)</f>
        <v>2</v>
      </c>
    </row>
    <row r="8" spans="1:47" s="29" customFormat="1" ht="18" customHeight="1">
      <c r="A8" s="32" t="s">
        <v>34</v>
      </c>
      <c r="B8" s="31"/>
      <c r="C8" s="22"/>
      <c r="D8" s="31"/>
      <c r="E8" s="33"/>
      <c r="F8" s="23"/>
      <c r="G8" s="6"/>
      <c r="H8" s="6"/>
      <c r="I8" s="6"/>
      <c r="J8" s="23" t="s">
        <v>56</v>
      </c>
      <c r="K8" s="36">
        <v>22286</v>
      </c>
      <c r="L8" s="25"/>
      <c r="M8" s="34"/>
      <c r="N8" s="25"/>
      <c r="O8" s="25"/>
      <c r="P8" s="25"/>
      <c r="Q8" s="25"/>
      <c r="R8" s="25"/>
      <c r="S8" s="25"/>
      <c r="T8" s="6"/>
      <c r="U8" s="13"/>
      <c r="V8" s="13"/>
      <c r="W8" s="6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7"/>
      <c r="AN8" s="27"/>
      <c r="AO8" s="28"/>
      <c r="AP8" s="28"/>
      <c r="AQ8" s="28"/>
      <c r="AR8" s="42">
        <f aca="true" t="shared" si="0" ref="AR8:AR35">DATE(YEAR($B$1),MONTH(K8),DAY(K8))</f>
        <v>40183</v>
      </c>
      <c r="AS8" s="42">
        <f aca="true" t="shared" si="1" ref="AS8:AS35">DATE(YEAR($B$1)+1,MONTH(K8),DAY(K8))</f>
        <v>40548</v>
      </c>
      <c r="AT8" s="39">
        <f aca="true" t="shared" si="2" ref="AT8:AT35">IF(ISBLANK(K8),100500,IF(AR8-$B$1&gt;=-3,AR8-$B$1,AS8-$B$1))</f>
        <v>3</v>
      </c>
      <c r="AU8" s="39">
        <f aca="true" t="shared" si="3" ref="AU8:AU35">IF(ISBLANK(R8),100500,R8-$B$1)</f>
        <v>100500</v>
      </c>
    </row>
    <row r="9" spans="1:47" s="11" customFormat="1" ht="18" customHeight="1">
      <c r="A9" s="20" t="s">
        <v>35</v>
      </c>
      <c r="B9" s="18"/>
      <c r="C9" s="14"/>
      <c r="D9" s="18"/>
      <c r="E9" s="5"/>
      <c r="F9" s="7"/>
      <c r="G9" s="7"/>
      <c r="H9" s="8"/>
      <c r="I9" s="8"/>
      <c r="J9" s="7" t="s">
        <v>57</v>
      </c>
      <c r="K9" s="46">
        <v>22286</v>
      </c>
      <c r="L9" s="8"/>
      <c r="M9" s="2"/>
      <c r="N9" s="9"/>
      <c r="O9" s="8"/>
      <c r="P9" s="8"/>
      <c r="Q9" s="8"/>
      <c r="R9" s="8"/>
      <c r="S9" s="8"/>
      <c r="T9" s="8"/>
      <c r="U9" s="10"/>
      <c r="V9" s="10"/>
      <c r="W9" s="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41">
        <f t="shared" si="0"/>
        <v>40183</v>
      </c>
      <c r="AS9" s="41">
        <f t="shared" si="1"/>
        <v>40548</v>
      </c>
      <c r="AT9" s="40">
        <f t="shared" si="2"/>
        <v>3</v>
      </c>
      <c r="AU9" s="40">
        <f t="shared" si="3"/>
        <v>100500</v>
      </c>
    </row>
    <row r="10" spans="1:47" s="29" customFormat="1" ht="18" customHeight="1">
      <c r="A10" s="32" t="s">
        <v>36</v>
      </c>
      <c r="B10" s="31"/>
      <c r="C10" s="22"/>
      <c r="D10" s="31"/>
      <c r="E10" s="33"/>
      <c r="F10" s="23"/>
      <c r="G10" s="6"/>
      <c r="H10" s="6"/>
      <c r="I10" s="6"/>
      <c r="J10" s="23" t="s">
        <v>58</v>
      </c>
      <c r="K10" s="36">
        <v>22286</v>
      </c>
      <c r="L10" s="25"/>
      <c r="M10" s="34"/>
      <c r="N10" s="25"/>
      <c r="O10" s="25"/>
      <c r="P10" s="25"/>
      <c r="Q10" s="25"/>
      <c r="R10" s="25"/>
      <c r="S10" s="25"/>
      <c r="T10" s="6"/>
      <c r="U10" s="13"/>
      <c r="V10" s="13"/>
      <c r="W10" s="6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27"/>
      <c r="AN10" s="27"/>
      <c r="AO10" s="28"/>
      <c r="AP10" s="28"/>
      <c r="AQ10" s="28"/>
      <c r="AR10" s="42">
        <f t="shared" si="0"/>
        <v>40183</v>
      </c>
      <c r="AS10" s="42">
        <f t="shared" si="1"/>
        <v>40548</v>
      </c>
      <c r="AT10" s="39">
        <f t="shared" si="2"/>
        <v>3</v>
      </c>
      <c r="AU10" s="39">
        <f t="shared" si="3"/>
        <v>100500</v>
      </c>
    </row>
    <row r="11" spans="1:47" s="11" customFormat="1" ht="18" customHeight="1">
      <c r="A11" s="20" t="s">
        <v>37</v>
      </c>
      <c r="B11" s="18"/>
      <c r="C11" s="14"/>
      <c r="D11" s="18"/>
      <c r="E11" s="5"/>
      <c r="F11" s="7"/>
      <c r="G11" s="7"/>
      <c r="H11" s="8"/>
      <c r="I11" s="8"/>
      <c r="J11" s="7" t="s">
        <v>59</v>
      </c>
      <c r="K11" s="46">
        <v>22286</v>
      </c>
      <c r="L11" s="8"/>
      <c r="M11" s="2"/>
      <c r="N11" s="9"/>
      <c r="O11" s="8"/>
      <c r="P11" s="8"/>
      <c r="Q11" s="8"/>
      <c r="R11" s="8"/>
      <c r="S11" s="8"/>
      <c r="T11" s="8"/>
      <c r="U11" s="10"/>
      <c r="V11" s="10"/>
      <c r="W11" s="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41">
        <f t="shared" si="0"/>
        <v>40183</v>
      </c>
      <c r="AS11" s="41">
        <f t="shared" si="1"/>
        <v>40548</v>
      </c>
      <c r="AT11" s="40">
        <f t="shared" si="2"/>
        <v>3</v>
      </c>
      <c r="AU11" s="40">
        <f t="shared" si="3"/>
        <v>100500</v>
      </c>
    </row>
    <row r="12" spans="1:47" s="29" customFormat="1" ht="18" customHeight="1">
      <c r="A12" s="32" t="s">
        <v>38</v>
      </c>
      <c r="B12" s="31"/>
      <c r="C12" s="22"/>
      <c r="D12" s="31"/>
      <c r="E12" s="33"/>
      <c r="F12" s="23"/>
      <c r="G12" s="6"/>
      <c r="H12" s="6"/>
      <c r="I12" s="6"/>
      <c r="J12" s="25"/>
      <c r="K12" s="36">
        <v>22286</v>
      </c>
      <c r="L12" s="25"/>
      <c r="M12" s="34"/>
      <c r="N12" s="25"/>
      <c r="O12" s="25"/>
      <c r="P12" s="25"/>
      <c r="Q12" s="25"/>
      <c r="R12" s="25"/>
      <c r="S12" s="25"/>
      <c r="T12" s="6"/>
      <c r="U12" s="13"/>
      <c r="V12" s="13"/>
      <c r="W12" s="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27"/>
      <c r="AN12" s="27"/>
      <c r="AO12" s="28"/>
      <c r="AP12" s="28"/>
      <c r="AQ12" s="28"/>
      <c r="AR12" s="42">
        <f t="shared" si="0"/>
        <v>40183</v>
      </c>
      <c r="AS12" s="42">
        <f t="shared" si="1"/>
        <v>40548</v>
      </c>
      <c r="AT12" s="39">
        <f t="shared" si="2"/>
        <v>3</v>
      </c>
      <c r="AU12" s="39">
        <f t="shared" si="3"/>
        <v>100500</v>
      </c>
    </row>
    <row r="13" spans="1:47" s="11" customFormat="1" ht="18" customHeight="1">
      <c r="A13" s="20" t="s">
        <v>39</v>
      </c>
      <c r="B13" s="18"/>
      <c r="C13" s="14"/>
      <c r="D13" s="18"/>
      <c r="E13" s="5"/>
      <c r="F13" s="7"/>
      <c r="G13" s="7"/>
      <c r="H13" s="8"/>
      <c r="I13" s="8"/>
      <c r="J13" s="8"/>
      <c r="K13" s="46"/>
      <c r="L13" s="8"/>
      <c r="M13" s="2"/>
      <c r="N13" s="9"/>
      <c r="O13" s="8"/>
      <c r="P13" s="8"/>
      <c r="Q13" s="8"/>
      <c r="R13" s="8"/>
      <c r="S13" s="8"/>
      <c r="T13" s="8"/>
      <c r="U13" s="10"/>
      <c r="V13" s="10"/>
      <c r="W13" s="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41">
        <f t="shared" si="0"/>
        <v>40178</v>
      </c>
      <c r="AS13" s="41">
        <f t="shared" si="1"/>
        <v>40543</v>
      </c>
      <c r="AT13" s="40">
        <f t="shared" si="2"/>
        <v>100500</v>
      </c>
      <c r="AU13" s="40">
        <f t="shared" si="3"/>
        <v>100500</v>
      </c>
    </row>
    <row r="14" spans="1:47" s="29" customFormat="1" ht="18" customHeight="1">
      <c r="A14" s="32"/>
      <c r="B14" s="31"/>
      <c r="C14" s="22"/>
      <c r="D14" s="31"/>
      <c r="E14" s="33"/>
      <c r="F14" s="23"/>
      <c r="G14" s="6"/>
      <c r="H14" s="6"/>
      <c r="I14" s="6"/>
      <c r="J14" s="25"/>
      <c r="K14" s="36"/>
      <c r="L14" s="25"/>
      <c r="M14" s="34"/>
      <c r="N14" s="25"/>
      <c r="O14" s="25"/>
      <c r="P14" s="25"/>
      <c r="Q14" s="25"/>
      <c r="R14" s="25"/>
      <c r="S14" s="25"/>
      <c r="T14" s="6"/>
      <c r="U14" s="13"/>
      <c r="V14" s="13"/>
      <c r="W14" s="6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27"/>
      <c r="AN14" s="27"/>
      <c r="AO14" s="28"/>
      <c r="AP14" s="28"/>
      <c r="AQ14" s="28"/>
      <c r="AR14" s="42">
        <f t="shared" si="0"/>
        <v>40178</v>
      </c>
      <c r="AS14" s="42">
        <f t="shared" si="1"/>
        <v>40543</v>
      </c>
      <c r="AT14" s="39">
        <f t="shared" si="2"/>
        <v>100500</v>
      </c>
      <c r="AU14" s="39">
        <f t="shared" si="3"/>
        <v>100500</v>
      </c>
    </row>
    <row r="15" spans="1:47" s="11" customFormat="1" ht="18" customHeight="1">
      <c r="A15" s="20"/>
      <c r="B15" s="18"/>
      <c r="C15" s="14"/>
      <c r="D15" s="18"/>
      <c r="E15" s="5"/>
      <c r="F15" s="7"/>
      <c r="G15" s="7"/>
      <c r="H15" s="8"/>
      <c r="I15" s="8"/>
      <c r="J15" s="8"/>
      <c r="K15" s="46"/>
      <c r="L15" s="8"/>
      <c r="M15" s="2"/>
      <c r="N15" s="9"/>
      <c r="O15" s="8"/>
      <c r="P15" s="8"/>
      <c r="Q15" s="8"/>
      <c r="R15" s="8"/>
      <c r="S15" s="8"/>
      <c r="T15" s="8"/>
      <c r="U15" s="10"/>
      <c r="V15" s="10"/>
      <c r="W15" s="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41">
        <f t="shared" si="0"/>
        <v>40178</v>
      </c>
      <c r="AS15" s="41">
        <f t="shared" si="1"/>
        <v>40543</v>
      </c>
      <c r="AT15" s="40">
        <f t="shared" si="2"/>
        <v>100500</v>
      </c>
      <c r="AU15" s="40">
        <f t="shared" si="3"/>
        <v>100500</v>
      </c>
    </row>
    <row r="16" spans="1:47" s="29" customFormat="1" ht="18" customHeight="1">
      <c r="A16" s="32"/>
      <c r="B16" s="31"/>
      <c r="C16" s="22"/>
      <c r="D16" s="31"/>
      <c r="E16" s="33"/>
      <c r="F16" s="23"/>
      <c r="G16" s="6"/>
      <c r="H16" s="6"/>
      <c r="I16" s="6"/>
      <c r="J16" s="25"/>
      <c r="K16" s="36"/>
      <c r="L16" s="25"/>
      <c r="M16" s="34"/>
      <c r="N16" s="25"/>
      <c r="O16" s="25"/>
      <c r="P16" s="25"/>
      <c r="Q16" s="25"/>
      <c r="R16" s="25"/>
      <c r="S16" s="25"/>
      <c r="T16" s="6"/>
      <c r="U16" s="13"/>
      <c r="V16" s="13"/>
      <c r="W16" s="6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27"/>
      <c r="AN16" s="27"/>
      <c r="AO16" s="28"/>
      <c r="AP16" s="28"/>
      <c r="AQ16" s="28"/>
      <c r="AR16" s="42">
        <f t="shared" si="0"/>
        <v>40178</v>
      </c>
      <c r="AS16" s="42">
        <f t="shared" si="1"/>
        <v>40543</v>
      </c>
      <c r="AT16" s="39">
        <f t="shared" si="2"/>
        <v>100500</v>
      </c>
      <c r="AU16" s="39">
        <f t="shared" si="3"/>
        <v>100500</v>
      </c>
    </row>
    <row r="17" spans="1:47" s="11" customFormat="1" ht="18" customHeight="1">
      <c r="A17" s="20"/>
      <c r="B17" s="18"/>
      <c r="C17" s="14"/>
      <c r="D17" s="18"/>
      <c r="E17" s="5"/>
      <c r="F17" s="7"/>
      <c r="G17" s="7"/>
      <c r="H17" s="8"/>
      <c r="I17" s="8"/>
      <c r="J17" s="8"/>
      <c r="K17" s="46"/>
      <c r="L17" s="8"/>
      <c r="M17" s="2"/>
      <c r="N17" s="9"/>
      <c r="O17" s="8"/>
      <c r="P17" s="8"/>
      <c r="Q17" s="8"/>
      <c r="R17" s="8"/>
      <c r="S17" s="8"/>
      <c r="T17" s="8"/>
      <c r="U17" s="10"/>
      <c r="V17" s="10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41">
        <f t="shared" si="0"/>
        <v>40178</v>
      </c>
      <c r="AS17" s="41">
        <f t="shared" si="1"/>
        <v>40543</v>
      </c>
      <c r="AT17" s="40">
        <f t="shared" si="2"/>
        <v>100500</v>
      </c>
      <c r="AU17" s="40">
        <f t="shared" si="3"/>
        <v>100500</v>
      </c>
    </row>
    <row r="18" spans="1:47" s="29" customFormat="1" ht="18" customHeight="1">
      <c r="A18" s="32"/>
      <c r="B18" s="31"/>
      <c r="C18" s="22"/>
      <c r="D18" s="31"/>
      <c r="E18" s="33"/>
      <c r="F18" s="23"/>
      <c r="G18" s="6"/>
      <c r="H18" s="6"/>
      <c r="I18" s="6"/>
      <c r="J18" s="25"/>
      <c r="K18" s="36"/>
      <c r="L18" s="25"/>
      <c r="M18" s="34"/>
      <c r="N18" s="25"/>
      <c r="O18" s="25"/>
      <c r="P18" s="25"/>
      <c r="Q18" s="25"/>
      <c r="R18" s="25"/>
      <c r="S18" s="25"/>
      <c r="T18" s="6"/>
      <c r="U18" s="13"/>
      <c r="V18" s="13"/>
      <c r="W18" s="6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27"/>
      <c r="AN18" s="27"/>
      <c r="AO18" s="28"/>
      <c r="AP18" s="28"/>
      <c r="AQ18" s="28"/>
      <c r="AR18" s="42">
        <f t="shared" si="0"/>
        <v>40178</v>
      </c>
      <c r="AS18" s="42">
        <f t="shared" si="1"/>
        <v>40543</v>
      </c>
      <c r="AT18" s="39">
        <f t="shared" si="2"/>
        <v>100500</v>
      </c>
      <c r="AU18" s="39">
        <f t="shared" si="3"/>
        <v>100500</v>
      </c>
    </row>
    <row r="19" spans="1:47" s="11" customFormat="1" ht="18" customHeight="1">
      <c r="A19" s="20"/>
      <c r="B19" s="18"/>
      <c r="C19" s="14"/>
      <c r="D19" s="18"/>
      <c r="E19" s="5"/>
      <c r="F19" s="7"/>
      <c r="G19" s="7"/>
      <c r="H19" s="8"/>
      <c r="I19" s="8"/>
      <c r="J19" s="8"/>
      <c r="K19" s="46"/>
      <c r="L19" s="8"/>
      <c r="M19" s="2"/>
      <c r="N19" s="9"/>
      <c r="O19" s="8"/>
      <c r="P19" s="8"/>
      <c r="Q19" s="8"/>
      <c r="R19" s="8"/>
      <c r="S19" s="8"/>
      <c r="T19" s="8"/>
      <c r="U19" s="10"/>
      <c r="V19" s="10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41">
        <f t="shared" si="0"/>
        <v>40178</v>
      </c>
      <c r="AS19" s="41">
        <f t="shared" si="1"/>
        <v>40543</v>
      </c>
      <c r="AT19" s="40">
        <f t="shared" si="2"/>
        <v>100500</v>
      </c>
      <c r="AU19" s="40">
        <f t="shared" si="3"/>
        <v>100500</v>
      </c>
    </row>
    <row r="20" spans="1:47" s="29" customFormat="1" ht="18" customHeight="1">
      <c r="A20" s="32"/>
      <c r="B20" s="31"/>
      <c r="C20" s="22"/>
      <c r="D20" s="31"/>
      <c r="E20" s="33"/>
      <c r="F20" s="23"/>
      <c r="G20" s="6"/>
      <c r="H20" s="6"/>
      <c r="I20" s="6"/>
      <c r="J20" s="25"/>
      <c r="K20" s="36"/>
      <c r="L20" s="25"/>
      <c r="M20" s="34"/>
      <c r="N20" s="25"/>
      <c r="O20" s="25"/>
      <c r="P20" s="25"/>
      <c r="Q20" s="25"/>
      <c r="R20" s="25"/>
      <c r="S20" s="25"/>
      <c r="T20" s="6"/>
      <c r="U20" s="13"/>
      <c r="V20" s="13"/>
      <c r="W20" s="6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27"/>
      <c r="AN20" s="27"/>
      <c r="AO20" s="28"/>
      <c r="AP20" s="28"/>
      <c r="AQ20" s="28"/>
      <c r="AR20" s="42">
        <f t="shared" si="0"/>
        <v>40178</v>
      </c>
      <c r="AS20" s="42">
        <f t="shared" si="1"/>
        <v>40543</v>
      </c>
      <c r="AT20" s="39">
        <f t="shared" si="2"/>
        <v>100500</v>
      </c>
      <c r="AU20" s="39">
        <f t="shared" si="3"/>
        <v>100500</v>
      </c>
    </row>
    <row r="21" spans="1:47" s="11" customFormat="1" ht="18" customHeight="1">
      <c r="A21" s="20"/>
      <c r="B21" s="18"/>
      <c r="C21" s="14"/>
      <c r="D21" s="18"/>
      <c r="E21" s="5"/>
      <c r="F21" s="7"/>
      <c r="G21" s="7"/>
      <c r="H21" s="8"/>
      <c r="I21" s="8"/>
      <c r="J21" s="8"/>
      <c r="K21" s="46">
        <v>22286</v>
      </c>
      <c r="L21" s="8"/>
      <c r="M21" s="2"/>
      <c r="N21" s="9"/>
      <c r="O21" s="8"/>
      <c r="P21" s="8"/>
      <c r="Q21" s="8"/>
      <c r="R21" s="8"/>
      <c r="S21" s="8"/>
      <c r="T21" s="8"/>
      <c r="U21" s="10"/>
      <c r="V21" s="10"/>
      <c r="W21" s="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41">
        <f t="shared" si="0"/>
        <v>40183</v>
      </c>
      <c r="AS21" s="41">
        <f t="shared" si="1"/>
        <v>40548</v>
      </c>
      <c r="AT21" s="40">
        <f t="shared" si="2"/>
        <v>3</v>
      </c>
      <c r="AU21" s="40">
        <f t="shared" si="3"/>
        <v>100500</v>
      </c>
    </row>
    <row r="22" spans="1:47" s="29" customFormat="1" ht="18" customHeight="1">
      <c r="A22" s="32"/>
      <c r="B22" s="31"/>
      <c r="C22" s="22"/>
      <c r="D22" s="31"/>
      <c r="E22" s="33"/>
      <c r="F22" s="23"/>
      <c r="G22" s="6"/>
      <c r="H22" s="6"/>
      <c r="I22" s="6"/>
      <c r="J22" s="25"/>
      <c r="K22" s="36"/>
      <c r="L22" s="25"/>
      <c r="M22" s="34"/>
      <c r="N22" s="25"/>
      <c r="O22" s="25"/>
      <c r="P22" s="25"/>
      <c r="Q22" s="25"/>
      <c r="R22" s="25"/>
      <c r="S22" s="25"/>
      <c r="T22" s="6"/>
      <c r="U22" s="13"/>
      <c r="V22" s="13"/>
      <c r="W22" s="6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27"/>
      <c r="AN22" s="27"/>
      <c r="AO22" s="28"/>
      <c r="AP22" s="28"/>
      <c r="AQ22" s="28"/>
      <c r="AR22" s="42">
        <f t="shared" si="0"/>
        <v>40178</v>
      </c>
      <c r="AS22" s="42">
        <f t="shared" si="1"/>
        <v>40543</v>
      </c>
      <c r="AT22" s="39">
        <f t="shared" si="2"/>
        <v>100500</v>
      </c>
      <c r="AU22" s="39">
        <f t="shared" si="3"/>
        <v>100500</v>
      </c>
    </row>
    <row r="23" spans="1:47" s="11" customFormat="1" ht="18" customHeight="1">
      <c r="A23" s="20"/>
      <c r="B23" s="18"/>
      <c r="C23" s="14"/>
      <c r="D23" s="18"/>
      <c r="E23" s="5"/>
      <c r="F23" s="7"/>
      <c r="G23" s="7"/>
      <c r="H23" s="8"/>
      <c r="I23" s="8"/>
      <c r="J23" s="8"/>
      <c r="K23" s="46"/>
      <c r="L23" s="8"/>
      <c r="M23" s="2"/>
      <c r="N23" s="9"/>
      <c r="O23" s="8"/>
      <c r="P23" s="8"/>
      <c r="Q23" s="8"/>
      <c r="R23" s="8"/>
      <c r="S23" s="8"/>
      <c r="T23" s="8"/>
      <c r="U23" s="10"/>
      <c r="V23" s="10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41">
        <f t="shared" si="0"/>
        <v>40178</v>
      </c>
      <c r="AS23" s="41">
        <f t="shared" si="1"/>
        <v>40543</v>
      </c>
      <c r="AT23" s="40">
        <f t="shared" si="2"/>
        <v>100500</v>
      </c>
      <c r="AU23" s="40">
        <f t="shared" si="3"/>
        <v>100500</v>
      </c>
    </row>
    <row r="24" spans="1:47" s="29" customFormat="1" ht="18" customHeight="1">
      <c r="A24" s="32"/>
      <c r="B24" s="31"/>
      <c r="C24" s="22"/>
      <c r="D24" s="31"/>
      <c r="E24" s="33"/>
      <c r="F24" s="23"/>
      <c r="G24" s="6"/>
      <c r="H24" s="6"/>
      <c r="I24" s="6"/>
      <c r="J24" s="25"/>
      <c r="K24" s="36"/>
      <c r="L24" s="25"/>
      <c r="M24" s="34"/>
      <c r="N24" s="25"/>
      <c r="O24" s="25"/>
      <c r="P24" s="25"/>
      <c r="Q24" s="25"/>
      <c r="R24" s="25"/>
      <c r="S24" s="25"/>
      <c r="T24" s="6"/>
      <c r="U24" s="13"/>
      <c r="V24" s="13"/>
      <c r="W24" s="6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27"/>
      <c r="AN24" s="27"/>
      <c r="AO24" s="28"/>
      <c r="AP24" s="28"/>
      <c r="AQ24" s="28"/>
      <c r="AR24" s="42">
        <f t="shared" si="0"/>
        <v>40178</v>
      </c>
      <c r="AS24" s="42">
        <f t="shared" si="1"/>
        <v>40543</v>
      </c>
      <c r="AT24" s="39">
        <f t="shared" si="2"/>
        <v>100500</v>
      </c>
      <c r="AU24" s="39">
        <f t="shared" si="3"/>
        <v>100500</v>
      </c>
    </row>
    <row r="25" spans="1:47" s="11" customFormat="1" ht="18" customHeight="1">
      <c r="A25" s="20"/>
      <c r="B25" s="18"/>
      <c r="C25" s="14"/>
      <c r="D25" s="18"/>
      <c r="E25" s="5"/>
      <c r="F25" s="7"/>
      <c r="G25" s="7"/>
      <c r="H25" s="8"/>
      <c r="I25" s="8"/>
      <c r="J25" s="8"/>
      <c r="K25" s="46"/>
      <c r="L25" s="8"/>
      <c r="M25" s="2"/>
      <c r="N25" s="9"/>
      <c r="O25" s="8"/>
      <c r="P25" s="8"/>
      <c r="Q25" s="8"/>
      <c r="R25" s="8"/>
      <c r="S25" s="8"/>
      <c r="T25" s="8"/>
      <c r="U25" s="10"/>
      <c r="V25" s="10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41">
        <f t="shared" si="0"/>
        <v>40178</v>
      </c>
      <c r="AS25" s="41">
        <f t="shared" si="1"/>
        <v>40543</v>
      </c>
      <c r="AT25" s="40">
        <f t="shared" si="2"/>
        <v>100500</v>
      </c>
      <c r="AU25" s="40">
        <f t="shared" si="3"/>
        <v>100500</v>
      </c>
    </row>
    <row r="26" spans="1:47" s="29" customFormat="1" ht="18" customHeight="1">
      <c r="A26" s="32"/>
      <c r="B26" s="31"/>
      <c r="C26" s="22"/>
      <c r="D26" s="31"/>
      <c r="E26" s="33"/>
      <c r="F26" s="23"/>
      <c r="G26" s="6"/>
      <c r="H26" s="6"/>
      <c r="I26" s="6"/>
      <c r="J26" s="25"/>
      <c r="K26" s="36"/>
      <c r="L26" s="25"/>
      <c r="M26" s="34"/>
      <c r="N26" s="25"/>
      <c r="O26" s="25"/>
      <c r="P26" s="25"/>
      <c r="Q26" s="25"/>
      <c r="R26" s="25"/>
      <c r="S26" s="25"/>
      <c r="T26" s="6"/>
      <c r="U26" s="13"/>
      <c r="V26" s="13"/>
      <c r="W26" s="6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27"/>
      <c r="AN26" s="27"/>
      <c r="AO26" s="28"/>
      <c r="AP26" s="28"/>
      <c r="AQ26" s="28"/>
      <c r="AR26" s="42">
        <f t="shared" si="0"/>
        <v>40178</v>
      </c>
      <c r="AS26" s="42">
        <f t="shared" si="1"/>
        <v>40543</v>
      </c>
      <c r="AT26" s="39">
        <f t="shared" si="2"/>
        <v>100500</v>
      </c>
      <c r="AU26" s="39">
        <f t="shared" si="3"/>
        <v>100500</v>
      </c>
    </row>
    <row r="27" spans="1:47" s="11" customFormat="1" ht="18" customHeight="1">
      <c r="A27" s="20"/>
      <c r="B27" s="18"/>
      <c r="C27" s="14"/>
      <c r="D27" s="18"/>
      <c r="E27" s="5"/>
      <c r="F27" s="7"/>
      <c r="G27" s="7"/>
      <c r="H27" s="8"/>
      <c r="I27" s="8"/>
      <c r="J27" s="8"/>
      <c r="K27" s="46"/>
      <c r="L27" s="8"/>
      <c r="M27" s="2"/>
      <c r="N27" s="9"/>
      <c r="O27" s="8"/>
      <c r="P27" s="8"/>
      <c r="Q27" s="8"/>
      <c r="R27" s="8"/>
      <c r="S27" s="8"/>
      <c r="T27" s="8"/>
      <c r="U27" s="10"/>
      <c r="V27" s="10"/>
      <c r="W27" s="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41">
        <f t="shared" si="0"/>
        <v>40178</v>
      </c>
      <c r="AS27" s="41">
        <f t="shared" si="1"/>
        <v>40543</v>
      </c>
      <c r="AT27" s="40">
        <f t="shared" si="2"/>
        <v>100500</v>
      </c>
      <c r="AU27" s="40">
        <f t="shared" si="3"/>
        <v>100500</v>
      </c>
    </row>
    <row r="28" spans="1:47" s="29" customFormat="1" ht="18" customHeight="1">
      <c r="A28" s="32"/>
      <c r="B28" s="31"/>
      <c r="C28" s="22"/>
      <c r="D28" s="31"/>
      <c r="E28" s="33"/>
      <c r="F28" s="23"/>
      <c r="G28" s="6"/>
      <c r="H28" s="6"/>
      <c r="I28" s="6"/>
      <c r="J28" s="25"/>
      <c r="K28" s="36"/>
      <c r="L28" s="25"/>
      <c r="M28" s="34"/>
      <c r="N28" s="25"/>
      <c r="O28" s="25"/>
      <c r="P28" s="25"/>
      <c r="Q28" s="25"/>
      <c r="R28" s="25"/>
      <c r="S28" s="25"/>
      <c r="T28" s="6"/>
      <c r="U28" s="13"/>
      <c r="V28" s="13"/>
      <c r="W28" s="6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27"/>
      <c r="AN28" s="27"/>
      <c r="AO28" s="28"/>
      <c r="AP28" s="28"/>
      <c r="AQ28" s="28"/>
      <c r="AR28" s="42">
        <f t="shared" si="0"/>
        <v>40178</v>
      </c>
      <c r="AS28" s="42">
        <f t="shared" si="1"/>
        <v>40543</v>
      </c>
      <c r="AT28" s="39">
        <f t="shared" si="2"/>
        <v>100500</v>
      </c>
      <c r="AU28" s="39">
        <f t="shared" si="3"/>
        <v>100500</v>
      </c>
    </row>
    <row r="29" spans="1:47" s="11" customFormat="1" ht="18" customHeight="1">
      <c r="A29" s="20"/>
      <c r="B29" s="18"/>
      <c r="C29" s="14"/>
      <c r="D29" s="18"/>
      <c r="E29" s="5"/>
      <c r="F29" s="7"/>
      <c r="G29" s="7"/>
      <c r="H29" s="8"/>
      <c r="I29" s="8"/>
      <c r="J29" s="8"/>
      <c r="K29" s="46"/>
      <c r="L29" s="8"/>
      <c r="M29" s="2"/>
      <c r="N29" s="9"/>
      <c r="O29" s="8"/>
      <c r="P29" s="8"/>
      <c r="Q29" s="8"/>
      <c r="R29" s="8"/>
      <c r="S29" s="8"/>
      <c r="T29" s="8"/>
      <c r="U29" s="10"/>
      <c r="V29" s="10"/>
      <c r="W29" s="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41">
        <f t="shared" si="0"/>
        <v>40178</v>
      </c>
      <c r="AS29" s="41">
        <f t="shared" si="1"/>
        <v>40543</v>
      </c>
      <c r="AT29" s="40">
        <f t="shared" si="2"/>
        <v>100500</v>
      </c>
      <c r="AU29" s="40">
        <f t="shared" si="3"/>
        <v>100500</v>
      </c>
    </row>
    <row r="30" spans="1:47" s="29" customFormat="1" ht="18" customHeight="1">
      <c r="A30" s="32"/>
      <c r="B30" s="31"/>
      <c r="C30" s="22"/>
      <c r="D30" s="31"/>
      <c r="E30" s="33"/>
      <c r="F30" s="23"/>
      <c r="G30" s="6"/>
      <c r="H30" s="6"/>
      <c r="I30" s="6"/>
      <c r="J30" s="25"/>
      <c r="K30" s="36"/>
      <c r="L30" s="25"/>
      <c r="M30" s="34"/>
      <c r="N30" s="25"/>
      <c r="O30" s="25"/>
      <c r="P30" s="25"/>
      <c r="Q30" s="25"/>
      <c r="R30" s="25"/>
      <c r="S30" s="25"/>
      <c r="T30" s="6"/>
      <c r="U30" s="13"/>
      <c r="V30" s="13"/>
      <c r="W30" s="6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27"/>
      <c r="AN30" s="27"/>
      <c r="AO30" s="28"/>
      <c r="AP30" s="28"/>
      <c r="AQ30" s="28"/>
      <c r="AR30" s="42">
        <f t="shared" si="0"/>
        <v>40178</v>
      </c>
      <c r="AS30" s="42">
        <f t="shared" si="1"/>
        <v>40543</v>
      </c>
      <c r="AT30" s="39">
        <f t="shared" si="2"/>
        <v>100500</v>
      </c>
      <c r="AU30" s="39">
        <f t="shared" si="3"/>
        <v>100500</v>
      </c>
    </row>
    <row r="31" spans="1:47" s="11" customFormat="1" ht="18" customHeight="1">
      <c r="A31" s="20"/>
      <c r="B31" s="18"/>
      <c r="C31" s="14"/>
      <c r="D31" s="18"/>
      <c r="E31" s="5"/>
      <c r="F31" s="7"/>
      <c r="G31" s="7"/>
      <c r="H31" s="8"/>
      <c r="I31" s="8"/>
      <c r="J31" s="8"/>
      <c r="K31" s="46"/>
      <c r="L31" s="8"/>
      <c r="M31" s="2"/>
      <c r="N31" s="9"/>
      <c r="O31" s="8"/>
      <c r="P31" s="8"/>
      <c r="Q31" s="8"/>
      <c r="R31" s="8"/>
      <c r="S31" s="8"/>
      <c r="T31" s="8"/>
      <c r="U31" s="10"/>
      <c r="V31" s="10"/>
      <c r="W31" s="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41">
        <f t="shared" si="0"/>
        <v>40178</v>
      </c>
      <c r="AS31" s="41">
        <f t="shared" si="1"/>
        <v>40543</v>
      </c>
      <c r="AT31" s="40">
        <f t="shared" si="2"/>
        <v>100500</v>
      </c>
      <c r="AU31" s="40">
        <f t="shared" si="3"/>
        <v>100500</v>
      </c>
    </row>
    <row r="32" spans="1:47" s="29" customFormat="1" ht="18" customHeight="1">
      <c r="A32" s="32"/>
      <c r="B32" s="31"/>
      <c r="C32" s="22"/>
      <c r="D32" s="31"/>
      <c r="E32" s="33"/>
      <c r="F32" s="23"/>
      <c r="G32" s="6"/>
      <c r="H32" s="6"/>
      <c r="I32" s="6"/>
      <c r="J32" s="25"/>
      <c r="K32" s="36"/>
      <c r="L32" s="25"/>
      <c r="M32" s="34"/>
      <c r="N32" s="25"/>
      <c r="O32" s="25"/>
      <c r="P32" s="25"/>
      <c r="Q32" s="25"/>
      <c r="R32" s="25"/>
      <c r="S32" s="25"/>
      <c r="T32" s="6"/>
      <c r="U32" s="13"/>
      <c r="V32" s="13"/>
      <c r="W32" s="6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27"/>
      <c r="AN32" s="27"/>
      <c r="AO32" s="28"/>
      <c r="AP32" s="28"/>
      <c r="AQ32" s="28"/>
      <c r="AR32" s="42">
        <f t="shared" si="0"/>
        <v>40178</v>
      </c>
      <c r="AS32" s="42">
        <f t="shared" si="1"/>
        <v>40543</v>
      </c>
      <c r="AT32" s="39">
        <f t="shared" si="2"/>
        <v>100500</v>
      </c>
      <c r="AU32" s="39">
        <f t="shared" si="3"/>
        <v>100500</v>
      </c>
    </row>
    <row r="33" spans="1:47" s="11" customFormat="1" ht="18" customHeight="1">
      <c r="A33" s="20"/>
      <c r="B33" s="18"/>
      <c r="C33" s="14"/>
      <c r="D33" s="18"/>
      <c r="E33" s="5"/>
      <c r="F33" s="7"/>
      <c r="G33" s="7"/>
      <c r="H33" s="8"/>
      <c r="I33" s="8"/>
      <c r="J33" s="8"/>
      <c r="K33" s="46"/>
      <c r="L33" s="8"/>
      <c r="M33" s="2"/>
      <c r="N33" s="9"/>
      <c r="O33" s="8"/>
      <c r="P33" s="8"/>
      <c r="Q33" s="8"/>
      <c r="R33" s="8"/>
      <c r="S33" s="8"/>
      <c r="T33" s="8"/>
      <c r="U33" s="10"/>
      <c r="V33" s="10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41">
        <f t="shared" si="0"/>
        <v>40178</v>
      </c>
      <c r="AS33" s="41">
        <f t="shared" si="1"/>
        <v>40543</v>
      </c>
      <c r="AT33" s="40">
        <f t="shared" si="2"/>
        <v>100500</v>
      </c>
      <c r="AU33" s="40">
        <f t="shared" si="3"/>
        <v>100500</v>
      </c>
    </row>
    <row r="34" spans="1:47" s="29" customFormat="1" ht="18" customHeight="1">
      <c r="A34" s="32"/>
      <c r="B34" s="31"/>
      <c r="C34" s="22"/>
      <c r="D34" s="31"/>
      <c r="E34" s="33"/>
      <c r="F34" s="23"/>
      <c r="G34" s="6"/>
      <c r="H34" s="6"/>
      <c r="I34" s="6"/>
      <c r="J34" s="25"/>
      <c r="K34" s="36"/>
      <c r="L34" s="25"/>
      <c r="M34" s="34"/>
      <c r="N34" s="25"/>
      <c r="O34" s="25"/>
      <c r="P34" s="25"/>
      <c r="Q34" s="25"/>
      <c r="R34" s="25"/>
      <c r="S34" s="25"/>
      <c r="T34" s="6"/>
      <c r="U34" s="13"/>
      <c r="V34" s="13"/>
      <c r="W34" s="6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27"/>
      <c r="AN34" s="27"/>
      <c r="AO34" s="28"/>
      <c r="AP34" s="28"/>
      <c r="AQ34" s="28"/>
      <c r="AR34" s="42">
        <f t="shared" si="0"/>
        <v>40178</v>
      </c>
      <c r="AS34" s="42">
        <f t="shared" si="1"/>
        <v>40543</v>
      </c>
      <c r="AT34" s="39">
        <f t="shared" si="2"/>
        <v>100500</v>
      </c>
      <c r="AU34" s="39">
        <f t="shared" si="3"/>
        <v>100500</v>
      </c>
    </row>
    <row r="35" spans="1:47" s="11" customFormat="1" ht="18" customHeight="1">
      <c r="A35" s="20"/>
      <c r="B35" s="18"/>
      <c r="C35" s="14"/>
      <c r="D35" s="18"/>
      <c r="E35" s="5"/>
      <c r="F35" s="7"/>
      <c r="G35" s="7"/>
      <c r="H35" s="8"/>
      <c r="I35" s="8"/>
      <c r="J35" s="8"/>
      <c r="K35" s="46"/>
      <c r="L35" s="8"/>
      <c r="M35" s="2"/>
      <c r="N35" s="9"/>
      <c r="O35" s="8"/>
      <c r="P35" s="8"/>
      <c r="Q35" s="8"/>
      <c r="R35" s="8"/>
      <c r="S35" s="8"/>
      <c r="T35" s="8"/>
      <c r="U35" s="10"/>
      <c r="V35" s="10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41">
        <f t="shared" si="0"/>
        <v>40178</v>
      </c>
      <c r="AS35" s="41">
        <f t="shared" si="1"/>
        <v>40543</v>
      </c>
      <c r="AT35" s="40">
        <f t="shared" si="2"/>
        <v>100500</v>
      </c>
      <c r="AU35" s="40">
        <f t="shared" si="3"/>
        <v>100500</v>
      </c>
    </row>
  </sheetData>
  <sheetProtection/>
  <autoFilter ref="A5:AU35"/>
  <conditionalFormatting sqref="K6:K35">
    <cfRule type="expression" priority="11" dxfId="0" stopIfTrue="1">
      <formula>AND(AT6&lt;=0,AT6&gt;=-3)</formula>
    </cfRule>
    <cfRule type="expression" priority="13" dxfId="1" stopIfTrue="1">
      <formula>AND(AT6&gt;0,AT6&lt;=3)</formula>
    </cfRule>
  </conditionalFormatting>
  <conditionalFormatting sqref="R6:R35">
    <cfRule type="expression" priority="1" dxfId="1" stopIfTrue="1">
      <formula>AND(AU6&gt;0,AU6&lt;=2)</formula>
    </cfRule>
    <cfRule type="expression" priority="2" dxfId="0" stopIfTrue="1">
      <formula>AU6=0</formula>
    </cfRule>
  </conditionalFormatting>
  <printOptions/>
  <pageMargins left="0.2755905511811024" right="0.15748031496062992" top="0.2755905511811024" bottom="0.2755905511811024" header="0.15748031496062992" footer="0.1968503937007874"/>
  <pageSetup fitToHeight="10" horizontalDpi="300" verticalDpi="3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Artjoms Vihristjuks</dc:creator>
  <cp:keywords/>
  <dc:description/>
  <cp:lastModifiedBy>Kulvinov Konstantin Evgenyevich</cp:lastModifiedBy>
  <cp:lastPrinted>2009-09-08T07:22:52Z</cp:lastPrinted>
  <dcterms:created xsi:type="dcterms:W3CDTF">2002-10-21T18:39:22Z</dcterms:created>
  <dcterms:modified xsi:type="dcterms:W3CDTF">2012-06-28T11:31:21Z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TC010197631033</vt:lpwstr>
  </property>
</Properties>
</file>