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19320" windowHeight="12120"/>
  </bookViews>
  <sheets>
    <sheet name="Расчет зп" sheetId="1" r:id="rId1"/>
    <sheet name="Аттестация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2" i="1"/>
  <c r="C3" i="1"/>
  <c r="C4" i="1"/>
</calcChain>
</file>

<file path=xl/sharedStrings.xml><?xml version="1.0" encoding="utf-8"?>
<sst xmlns="http://schemas.openxmlformats.org/spreadsheetml/2006/main" count="58" uniqueCount="58">
  <si>
    <t>ФИО</t>
  </si>
  <si>
    <t>Оклад</t>
  </si>
  <si>
    <t>Отработано</t>
  </si>
  <si>
    <t>Оклад ИТОГО, пересчет на почасовку</t>
  </si>
  <si>
    <t>Премия месяц ОБЩАЯ</t>
  </si>
  <si>
    <t>Премия ИТОГО, пересчет на почасовку</t>
  </si>
  <si>
    <t>Штрафы</t>
  </si>
  <si>
    <t>Итого</t>
  </si>
  <si>
    <t>Премия, колонка для варианта расчета управляющими</t>
  </si>
  <si>
    <t>Премия</t>
  </si>
  <si>
    <t>Коэф плана по отделу</t>
  </si>
  <si>
    <t>Премия за выполнение плана отделом</t>
  </si>
  <si>
    <t>Коэф плана по магазину</t>
  </si>
  <si>
    <t>Премия за выполнение плана магазином</t>
  </si>
  <si>
    <t>Белый Алексей Андреевич</t>
  </si>
  <si>
    <t>Хотеенко Наталья Евгеньевна</t>
  </si>
  <si>
    <t>Струченков Борис Александрович</t>
  </si>
  <si>
    <t>Отдел ЛКМ+</t>
  </si>
  <si>
    <t xml:space="preserve">Отдел наполка </t>
  </si>
  <si>
    <t>Торговые группы</t>
  </si>
  <si>
    <t>Хотеенко</t>
  </si>
  <si>
    <t>Эмали и краски спец. назначения;</t>
  </si>
  <si>
    <t>Посуда;</t>
  </si>
  <si>
    <t>Садовый инвентарь, оборудование;</t>
  </si>
  <si>
    <t>Приспособления для хранения инструмента.</t>
  </si>
  <si>
    <t xml:space="preserve">Ламинат и паркетная доска;
</t>
  </si>
  <si>
    <t>Ковровые изделия ;</t>
  </si>
  <si>
    <t>Линолеум;</t>
  </si>
  <si>
    <t>Сопутка, при продаже напольных покрытий.</t>
  </si>
  <si>
    <t>Карнизы, жалюзи, роллеры</t>
  </si>
  <si>
    <t>Потолок , панели</t>
  </si>
  <si>
    <t>Бытовой текстиль</t>
  </si>
  <si>
    <t>Межк. двери –выписка, сравнение характеристик.</t>
  </si>
  <si>
    <t>Лампы и светильники</t>
  </si>
  <si>
    <t xml:space="preserve">Пилы и расходные к ним </t>
  </si>
  <si>
    <t xml:space="preserve">Электроинструмент –лобзики, рубанки, УШМ </t>
  </si>
  <si>
    <t>Крепеж с расчетом</t>
  </si>
  <si>
    <t xml:space="preserve">
ССС с расчетом;
</t>
  </si>
  <si>
    <t>Водосточная система и фасад</t>
  </si>
  <si>
    <t>Теплицы и поликарбонат;</t>
  </si>
  <si>
    <t>Кровля</t>
  </si>
  <si>
    <t xml:space="preserve">Ср.бал индив. Июнь  </t>
  </si>
  <si>
    <t xml:space="preserve">Ср.бал индив. Март </t>
  </si>
  <si>
    <t xml:space="preserve">Прирост </t>
  </si>
  <si>
    <t>Доматова Тамара Юрьевна</t>
  </si>
  <si>
    <t>Повлир Юлия Владимировна</t>
  </si>
  <si>
    <t>Повлир</t>
  </si>
  <si>
    <t xml:space="preserve">Белый </t>
  </si>
  <si>
    <t>Субботин Антон Иванович</t>
  </si>
  <si>
    <t>Субботин</t>
  </si>
  <si>
    <t>Немцова</t>
  </si>
  <si>
    <t xml:space="preserve">Махно </t>
  </si>
  <si>
    <t>Конева</t>
  </si>
  <si>
    <t>Иванцова Валерия Андреевна</t>
  </si>
  <si>
    <t>Вавилидзе Мария Олеговна</t>
  </si>
  <si>
    <t>Немцова Татьяна Афанасьевна</t>
  </si>
  <si>
    <t>С учетом
балла</t>
  </si>
  <si>
    <t>Доматова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</si>
</sst>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0" tint="-0.499984740745262"/>
      <name val="Arial"/>
      <family val="2"/>
      <charset val="204"/>
    </font>
    <font>
      <sz val="11"/>
      <color theme="0" tint="-0.49998474074526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2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3" fontId="1" fillId="0" borderId="1" xfId="0" applyNumberFormat="1" applyFont="1" applyFill="1" applyBorder="1"/>
    <xf numFmtId="3" fontId="1" fillId="5" borderId="1" xfId="0" applyNumberFormat="1" applyFont="1" applyFill="1" applyBorder="1"/>
    <xf numFmtId="3" fontId="2" fillId="0" borderId="1" xfId="0" applyNumberFormat="1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top"/>
    </xf>
    <xf numFmtId="0" fontId="5" fillId="0" borderId="24" xfId="0" applyFont="1" applyFill="1" applyBorder="1" applyAlignment="1">
      <alignment horizontal="center" vertical="top"/>
    </xf>
    <xf numFmtId="0" fontId="5" fillId="0" borderId="21" xfId="0" applyFont="1" applyFill="1" applyBorder="1"/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/>
    <xf numFmtId="4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3" fontId="1" fillId="0" borderId="23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right" vertical="center"/>
    </xf>
    <xf numFmtId="4" fontId="1" fillId="4" borderId="1" xfId="0" applyNumberFormat="1" applyFont="1" applyFill="1" applyBorder="1"/>
    <xf numFmtId="3" fontId="1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wrapText="1"/>
    </xf>
    <xf numFmtId="0" fontId="5" fillId="0" borderId="10" xfId="0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5" fillId="0" borderId="3" xfId="0" applyFont="1" applyFill="1" applyBorder="1"/>
    <xf numFmtId="0" fontId="5" fillId="0" borderId="1" xfId="0" applyFont="1" applyFill="1" applyBorder="1"/>
    <xf numFmtId="0" fontId="5" fillId="0" borderId="9" xfId="0" applyFont="1" applyFill="1" applyBorder="1"/>
    <xf numFmtId="0" fontId="0" fillId="0" borderId="14" xfId="0" applyFill="1" applyBorder="1"/>
    <xf numFmtId="0" fontId="0" fillId="0" borderId="25" xfId="0" applyFill="1" applyBorder="1"/>
    <xf numFmtId="0" fontId="0" fillId="0" borderId="12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1" xfId="0" applyFill="1" applyBorder="1"/>
    <xf numFmtId="0" fontId="0" fillId="0" borderId="28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" xfId="0" applyFill="1" applyBorder="1"/>
    <xf numFmtId="0" fontId="0" fillId="0" borderId="22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2" fontId="0" fillId="0" borderId="4" xfId="0" applyNumberFormat="1" applyFill="1" applyBorder="1"/>
    <xf numFmtId="2" fontId="0" fillId="0" borderId="1" xfId="0" applyNumberFormat="1" applyFill="1" applyBorder="1"/>
    <xf numFmtId="2" fontId="0" fillId="0" borderId="20" xfId="0" applyNumberFormat="1" applyFill="1" applyBorder="1"/>
    <xf numFmtId="2" fontId="0" fillId="0" borderId="3" xfId="0" applyNumberFormat="1" applyFill="1" applyBorder="1"/>
    <xf numFmtId="2" fontId="0" fillId="0" borderId="9" xfId="0" applyNumberFormat="1" applyFill="1" applyBorder="1"/>
    <xf numFmtId="0" fontId="3" fillId="0" borderId="20" xfId="0" applyFont="1" applyFill="1" applyBorder="1"/>
    <xf numFmtId="0" fontId="1" fillId="0" borderId="4" xfId="0" applyFont="1" applyFill="1" applyBorder="1" applyAlignment="1">
      <alignment horizontal="center"/>
    </xf>
    <xf numFmtId="0" fontId="6" fillId="0" borderId="1" xfId="0" applyFont="1" applyFill="1" applyBorder="1"/>
    <xf numFmtId="3" fontId="6" fillId="5" borderId="1" xfId="0" applyNumberFormat="1" applyFont="1" applyFill="1" applyBorder="1"/>
    <xf numFmtId="3" fontId="6" fillId="0" borderId="1" xfId="0" applyNumberFormat="1" applyFont="1" applyFill="1" applyBorder="1"/>
    <xf numFmtId="3" fontId="6" fillId="5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/>
    <xf numFmtId="164" fontId="6" fillId="0" borderId="1" xfId="0" applyNumberFormat="1" applyFont="1" applyFill="1" applyBorder="1"/>
    <xf numFmtId="4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/>
    <xf numFmtId="3" fontId="6" fillId="2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/>
    <xf numFmtId="3" fontId="6" fillId="3" borderId="1" xfId="0" applyNumberFormat="1" applyFont="1" applyFill="1" applyBorder="1" applyAlignment="1">
      <alignment horizontal="center"/>
    </xf>
    <xf numFmtId="0" fontId="7" fillId="0" borderId="20" xfId="0" applyFont="1" applyFill="1" applyBorder="1"/>
    <xf numFmtId="0" fontId="7" fillId="0" borderId="29" xfId="0" applyFont="1" applyFill="1" applyBorder="1"/>
    <xf numFmtId="0" fontId="0" fillId="0" borderId="17" xfId="0" applyFont="1" applyFill="1" applyBorder="1"/>
    <xf numFmtId="0" fontId="7" fillId="0" borderId="22" xfId="0" applyFont="1" applyFill="1" applyBorder="1"/>
    <xf numFmtId="0" fontId="6" fillId="0" borderId="4" xfId="0" applyFont="1" applyFill="1" applyBorder="1" applyAlignment="1">
      <alignment horizontal="center"/>
    </xf>
    <xf numFmtId="0" fontId="0" fillId="0" borderId="1" xfId="0" applyFont="1" applyFill="1" applyBorder="1"/>
    <xf numFmtId="0" fontId="4" fillId="0" borderId="17" xfId="0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top"/>
    </xf>
    <xf numFmtId="0" fontId="4" fillId="0" borderId="13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0"/>
  <sheetViews>
    <sheetView tabSelected="1" workbookViewId="0">
      <selection activeCell="C2" sqref="C2"/>
    </sheetView>
  </sheetViews>
  <sheetFormatPr defaultRowHeight="15" x14ac:dyDescent="0.25"/>
  <cols>
    <col min="1" max="1" width="32.140625" bestFit="1" customWidth="1"/>
  </cols>
  <sheetData>
    <row r="1" spans="1:16" ht="84" x14ac:dyDescent="0.25">
      <c r="A1" s="1" t="s">
        <v>0</v>
      </c>
      <c r="B1" s="21" t="s">
        <v>1</v>
      </c>
      <c r="C1" s="6" t="s">
        <v>56</v>
      </c>
      <c r="D1" s="2" t="s">
        <v>2</v>
      </c>
      <c r="E1" s="3" t="s">
        <v>3</v>
      </c>
      <c r="F1" s="2" t="s">
        <v>4</v>
      </c>
      <c r="G1" s="3" t="s">
        <v>5</v>
      </c>
      <c r="H1" s="2" t="s">
        <v>6</v>
      </c>
      <c r="I1" s="4" t="s">
        <v>7</v>
      </c>
      <c r="J1" s="5"/>
      <c r="K1" s="2" t="s">
        <v>8</v>
      </c>
      <c r="L1" s="2" t="s">
        <v>9</v>
      </c>
      <c r="M1" s="2" t="s">
        <v>10</v>
      </c>
      <c r="N1" s="6" t="s">
        <v>11</v>
      </c>
      <c r="O1" s="2" t="s">
        <v>12</v>
      </c>
      <c r="P1" s="7" t="s">
        <v>13</v>
      </c>
    </row>
    <row r="2" spans="1:16" x14ac:dyDescent="0.25">
      <c r="A2" s="58" t="s">
        <v>53</v>
      </c>
      <c r="B2" s="72">
        <v>17000</v>
      </c>
      <c r="C2" s="77">
        <f>B2+2000*(SUMPRODUCT(ISNUMBER(SEARCH(Аттестация!B$2:I$2,A2))*Аттестация!B$23:I$23)&gt;160)</f>
        <v>17000</v>
      </c>
      <c r="D2" s="76">
        <v>177.5</v>
      </c>
      <c r="E2" s="59">
        <v>17144.886363636364</v>
      </c>
      <c r="F2" s="60">
        <v>0</v>
      </c>
      <c r="G2" s="61">
        <v>0</v>
      </c>
      <c r="H2" s="62"/>
      <c r="I2" s="63">
        <v>17144.886363636364</v>
      </c>
      <c r="J2" s="58"/>
      <c r="K2" s="60"/>
      <c r="L2" s="60"/>
      <c r="M2" s="64"/>
      <c r="N2" s="60"/>
      <c r="O2" s="65">
        <v>0.82330429178082187</v>
      </c>
      <c r="P2" s="66">
        <v>0</v>
      </c>
    </row>
    <row r="3" spans="1:16" ht="15.75" thickBot="1" x14ac:dyDescent="0.3">
      <c r="A3" s="58" t="s">
        <v>54</v>
      </c>
      <c r="B3" s="73">
        <v>17000</v>
      </c>
      <c r="C3" s="77">
        <f>B3+2000*(SUMPRODUCT(ISNUMBER(SEARCH(Аттестация!B$2:I$2,A3))*Аттестация!B$23:I$23)&gt;160)</f>
        <v>17000</v>
      </c>
      <c r="D3" s="76">
        <v>180.5</v>
      </c>
      <c r="E3" s="59">
        <v>17434.659090909092</v>
      </c>
      <c r="F3" s="60">
        <v>0</v>
      </c>
      <c r="G3" s="61">
        <v>0</v>
      </c>
      <c r="H3" s="67"/>
      <c r="I3" s="63">
        <v>17434.659090909092</v>
      </c>
      <c r="J3" s="58"/>
      <c r="K3" s="60"/>
      <c r="L3" s="60"/>
      <c r="M3" s="64"/>
      <c r="N3" s="60"/>
      <c r="O3" s="65">
        <v>0.82330429178082187</v>
      </c>
      <c r="P3" s="66">
        <v>0</v>
      </c>
    </row>
    <row r="4" spans="1:16" ht="15.75" thickBot="1" x14ac:dyDescent="0.3">
      <c r="A4" s="56" t="s">
        <v>44</v>
      </c>
      <c r="B4" s="74">
        <v>22000</v>
      </c>
      <c r="C4" s="77">
        <f>B4+2000*(SUMPRODUCT(ISNUMBER(SEARCH(Аттестация!B$2:I$2,A4))*Аттестация!B$23:I$23)&gt;160)</f>
        <v>24000</v>
      </c>
      <c r="D4" s="57">
        <v>150</v>
      </c>
      <c r="E4" s="10">
        <v>18750</v>
      </c>
      <c r="F4" s="9">
        <v>0</v>
      </c>
      <c r="G4" s="22">
        <v>0</v>
      </c>
      <c r="H4" s="11"/>
      <c r="I4" s="23">
        <v>18750</v>
      </c>
      <c r="J4" s="8"/>
      <c r="K4" s="9"/>
      <c r="L4" s="8"/>
      <c r="M4" s="18">
        <v>0.73936984838709685</v>
      </c>
      <c r="N4" s="19">
        <v>0</v>
      </c>
      <c r="O4" s="20">
        <v>0.82330429178082187</v>
      </c>
      <c r="P4" s="24">
        <v>0</v>
      </c>
    </row>
    <row r="5" spans="1:16" x14ac:dyDescent="0.25">
      <c r="A5" s="58" t="s">
        <v>45</v>
      </c>
      <c r="B5" s="75">
        <v>17000</v>
      </c>
      <c r="C5" s="77">
        <f>B5+2000*(SUMPRODUCT(ISNUMBER(SEARCH(Аттестация!B$2:I$2,A5))*Аттестация!B$23:I$23)&gt;160)</f>
        <v>19000</v>
      </c>
      <c r="D5" s="76">
        <v>187</v>
      </c>
      <c r="E5" s="59">
        <v>18062.5</v>
      </c>
      <c r="F5" s="60">
        <v>0</v>
      </c>
      <c r="G5" s="61">
        <v>0</v>
      </c>
      <c r="H5" s="67"/>
      <c r="I5" s="63">
        <v>18062.5</v>
      </c>
      <c r="J5" s="58"/>
      <c r="K5" s="60"/>
      <c r="L5" s="58"/>
      <c r="M5" s="68">
        <v>0.73936984838709685</v>
      </c>
      <c r="N5" s="69">
        <v>0</v>
      </c>
      <c r="O5" s="65">
        <v>0.82330429178082187</v>
      </c>
      <c r="P5" s="66">
        <v>0</v>
      </c>
    </row>
    <row r="6" spans="1:16" x14ac:dyDescent="0.25">
      <c r="A6" s="58" t="s">
        <v>14</v>
      </c>
      <c r="B6" s="72">
        <v>15000</v>
      </c>
      <c r="C6" s="77">
        <f>B6+2000*(SUMPRODUCT(ISNUMBER(SEARCH(Аттестация!B$2:I$2,A6))*Аттестация!B$23:I$23)&gt;160)</f>
        <v>15000</v>
      </c>
      <c r="D6" s="76">
        <v>184</v>
      </c>
      <c r="E6" s="59">
        <v>15681.818181818184</v>
      </c>
      <c r="F6" s="60">
        <v>0</v>
      </c>
      <c r="G6" s="61">
        <v>0</v>
      </c>
      <c r="H6" s="67"/>
      <c r="I6" s="63">
        <v>15681.818181818184</v>
      </c>
      <c r="J6" s="58"/>
      <c r="K6" s="60"/>
      <c r="L6" s="58"/>
      <c r="M6" s="68">
        <v>0.73936984838709685</v>
      </c>
      <c r="N6" s="69">
        <v>0</v>
      </c>
      <c r="O6" s="65">
        <v>0.82330429178082187</v>
      </c>
      <c r="P6" s="66">
        <v>0</v>
      </c>
    </row>
    <row r="7" spans="1:16" x14ac:dyDescent="0.25">
      <c r="A7" s="58" t="s">
        <v>15</v>
      </c>
      <c r="B7" s="72">
        <v>15000</v>
      </c>
      <c r="C7" s="77">
        <f>B7+2000*(SUMPRODUCT(ISNUMBER(SEARCH(Аттестация!B$2:I$2,A7))*Аттестация!B$23:I$23)&gt;160)</f>
        <v>15000</v>
      </c>
      <c r="D7" s="76">
        <v>180</v>
      </c>
      <c r="E7" s="59">
        <v>15340.909090909092</v>
      </c>
      <c r="F7" s="60">
        <v>0</v>
      </c>
      <c r="G7" s="61">
        <v>0</v>
      </c>
      <c r="H7" s="67"/>
      <c r="I7" s="63">
        <v>15340.909090909092</v>
      </c>
      <c r="J7" s="58"/>
      <c r="K7" s="60"/>
      <c r="L7" s="58"/>
      <c r="M7" s="68">
        <v>0.73936984838709685</v>
      </c>
      <c r="N7" s="69">
        <v>0</v>
      </c>
      <c r="O7" s="65">
        <v>0.82330429178082187</v>
      </c>
      <c r="P7" s="66">
        <v>0</v>
      </c>
    </row>
    <row r="8" spans="1:16" x14ac:dyDescent="0.25">
      <c r="A8" s="58" t="s">
        <v>55</v>
      </c>
      <c r="B8" s="72">
        <v>15000</v>
      </c>
      <c r="C8" s="77">
        <f>B8+2000*(SUMPRODUCT(ISNUMBER(SEARCH(Аттестация!B$2:I$2,A8))*Аттестация!B$23:I$23)&gt;160)</f>
        <v>15000</v>
      </c>
      <c r="D8" s="76">
        <v>61</v>
      </c>
      <c r="E8" s="59">
        <v>5198.8636363636369</v>
      </c>
      <c r="F8" s="60">
        <v>0</v>
      </c>
      <c r="G8" s="61">
        <v>0</v>
      </c>
      <c r="H8" s="67"/>
      <c r="I8" s="63">
        <v>5198.8636363636369</v>
      </c>
      <c r="J8" s="58"/>
      <c r="K8" s="60"/>
      <c r="L8" s="58"/>
      <c r="M8" s="68">
        <v>0.73936984838709685</v>
      </c>
      <c r="N8" s="69">
        <v>0</v>
      </c>
      <c r="O8" s="65">
        <v>0.82330429178082187</v>
      </c>
      <c r="P8" s="66">
        <v>0</v>
      </c>
    </row>
    <row r="9" spans="1:16" x14ac:dyDescent="0.25">
      <c r="A9" s="58" t="s">
        <v>16</v>
      </c>
      <c r="B9" s="72">
        <v>17000</v>
      </c>
      <c r="C9" s="77">
        <f>B9+2000*(SUMPRODUCT(ISNUMBER(SEARCH(Аттестация!B$2:I$2,A9))*Аттестация!B$23:I$23)&gt;160)</f>
        <v>17000</v>
      </c>
      <c r="D9" s="76">
        <v>182</v>
      </c>
      <c r="E9" s="59">
        <v>17579.545454545456</v>
      </c>
      <c r="F9" s="60">
        <v>0</v>
      </c>
      <c r="G9" s="61">
        <v>0</v>
      </c>
      <c r="H9" s="67"/>
      <c r="I9" s="63">
        <v>17579.545454545456</v>
      </c>
      <c r="J9" s="58"/>
      <c r="K9" s="60"/>
      <c r="L9" s="58"/>
      <c r="M9" s="68">
        <v>0.73936984838709685</v>
      </c>
      <c r="N9" s="69">
        <v>0</v>
      </c>
      <c r="O9" s="65">
        <v>0.82330429178082187</v>
      </c>
      <c r="P9" s="66">
        <v>0</v>
      </c>
    </row>
    <row r="10" spans="1:16" x14ac:dyDescent="0.25">
      <c r="A10" s="58" t="s">
        <v>48</v>
      </c>
      <c r="B10" s="72">
        <v>20000</v>
      </c>
      <c r="C10" s="77">
        <f>B10+2000*(SUMPRODUCT(ISNUMBER(SEARCH(Аттестация!B$2:I$2,A10))*Аттестация!B$23:I$23)&gt;160)</f>
        <v>20000</v>
      </c>
      <c r="D10" s="76">
        <v>135</v>
      </c>
      <c r="E10" s="59">
        <v>15340.909090909092</v>
      </c>
      <c r="F10" s="60">
        <v>0</v>
      </c>
      <c r="G10" s="61">
        <v>0</v>
      </c>
      <c r="H10" s="67"/>
      <c r="I10" s="63">
        <v>15340.909090909092</v>
      </c>
      <c r="J10" s="58"/>
      <c r="K10" s="60"/>
      <c r="L10" s="60"/>
      <c r="M10" s="70">
        <v>0.59223811574074081</v>
      </c>
      <c r="N10" s="71">
        <v>0</v>
      </c>
      <c r="O10" s="65">
        <v>0.82330429178082187</v>
      </c>
      <c r="P10" s="66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25"/>
  <sheetViews>
    <sheetView workbookViewId="0">
      <selection activeCell="C2" sqref="C2"/>
    </sheetView>
  </sheetViews>
  <sheetFormatPr defaultRowHeight="15" x14ac:dyDescent="0.25"/>
  <cols>
    <col min="1" max="1" width="41.42578125" customWidth="1"/>
  </cols>
  <sheetData>
    <row r="1" spans="1:9" ht="16.5" thickBot="1" x14ac:dyDescent="0.3">
      <c r="A1" s="25"/>
      <c r="B1" s="78" t="s">
        <v>17</v>
      </c>
      <c r="C1" s="79"/>
      <c r="D1" s="79"/>
      <c r="E1" s="80"/>
      <c r="F1" s="78" t="s">
        <v>18</v>
      </c>
      <c r="G1" s="79"/>
      <c r="H1" s="79"/>
      <c r="I1" s="80"/>
    </row>
    <row r="2" spans="1:9" x14ac:dyDescent="0.25">
      <c r="A2" s="26" t="s">
        <v>19</v>
      </c>
      <c r="B2" s="27" t="s">
        <v>57</v>
      </c>
      <c r="C2" s="12" t="s">
        <v>46</v>
      </c>
      <c r="D2" s="12" t="s">
        <v>20</v>
      </c>
      <c r="E2" s="13" t="s">
        <v>47</v>
      </c>
      <c r="F2" s="27" t="s">
        <v>49</v>
      </c>
      <c r="G2" s="12" t="s">
        <v>50</v>
      </c>
      <c r="H2" s="12" t="s">
        <v>51</v>
      </c>
      <c r="I2" s="13" t="s">
        <v>52</v>
      </c>
    </row>
    <row r="3" spans="1:9" x14ac:dyDescent="0.25">
      <c r="A3" s="14" t="s">
        <v>21</v>
      </c>
      <c r="B3" s="28">
        <v>44</v>
      </c>
      <c r="C3" s="29">
        <v>43</v>
      </c>
      <c r="D3" s="29">
        <v>34</v>
      </c>
      <c r="E3" s="30">
        <v>36</v>
      </c>
      <c r="F3" s="31"/>
      <c r="G3" s="32"/>
      <c r="H3" s="32"/>
      <c r="I3" s="33"/>
    </row>
    <row r="4" spans="1:9" x14ac:dyDescent="0.25">
      <c r="A4" s="14" t="s">
        <v>22</v>
      </c>
      <c r="B4" s="34">
        <v>42</v>
      </c>
      <c r="C4" s="35">
        <v>42</v>
      </c>
      <c r="D4" s="35">
        <v>39</v>
      </c>
      <c r="E4" s="36">
        <v>30</v>
      </c>
      <c r="F4" s="34"/>
      <c r="G4" s="35"/>
      <c r="H4" s="35"/>
      <c r="I4" s="36"/>
    </row>
    <row r="5" spans="1:9" x14ac:dyDescent="0.25">
      <c r="A5" s="14" t="s">
        <v>23</v>
      </c>
      <c r="B5" s="34">
        <v>36</v>
      </c>
      <c r="C5" s="35">
        <v>45</v>
      </c>
      <c r="D5" s="35">
        <v>41</v>
      </c>
      <c r="E5" s="36">
        <v>46</v>
      </c>
      <c r="F5" s="34"/>
      <c r="G5" s="35"/>
      <c r="H5" s="35"/>
      <c r="I5" s="36"/>
    </row>
    <row r="6" spans="1:9" x14ac:dyDescent="0.25">
      <c r="A6" s="14" t="s">
        <v>24</v>
      </c>
      <c r="B6" s="34">
        <v>44</v>
      </c>
      <c r="C6" s="35">
        <v>36</v>
      </c>
      <c r="D6" s="35">
        <v>34</v>
      </c>
      <c r="E6" s="36">
        <v>32</v>
      </c>
      <c r="F6" s="34"/>
      <c r="G6" s="35"/>
      <c r="H6" s="35"/>
      <c r="I6" s="36"/>
    </row>
    <row r="7" spans="1:9" ht="25.5" x14ac:dyDescent="0.25">
      <c r="A7" s="15" t="s">
        <v>25</v>
      </c>
      <c r="B7" s="34"/>
      <c r="C7" s="35"/>
      <c r="D7" s="35"/>
      <c r="E7" s="36"/>
      <c r="F7" s="34">
        <v>34</v>
      </c>
      <c r="G7" s="35">
        <v>29</v>
      </c>
      <c r="H7" s="35">
        <v>36</v>
      </c>
      <c r="I7" s="36">
        <v>42</v>
      </c>
    </row>
    <row r="8" spans="1:9" x14ac:dyDescent="0.25">
      <c r="A8" s="14" t="s">
        <v>26</v>
      </c>
      <c r="B8" s="34"/>
      <c r="C8" s="35"/>
      <c r="D8" s="35"/>
      <c r="E8" s="36"/>
      <c r="F8" s="34">
        <v>32</v>
      </c>
      <c r="G8" s="35">
        <v>30</v>
      </c>
      <c r="H8" s="35">
        <v>42</v>
      </c>
      <c r="I8" s="36">
        <v>44</v>
      </c>
    </row>
    <row r="9" spans="1:9" x14ac:dyDescent="0.25">
      <c r="A9" s="14" t="s">
        <v>27</v>
      </c>
      <c r="B9" s="34"/>
      <c r="C9" s="35"/>
      <c r="D9" s="35"/>
      <c r="E9" s="36"/>
      <c r="F9" s="34">
        <v>31</v>
      </c>
      <c r="G9" s="35">
        <v>30</v>
      </c>
      <c r="H9" s="35">
        <v>38</v>
      </c>
      <c r="I9" s="36">
        <v>40</v>
      </c>
    </row>
    <row r="10" spans="1:9" x14ac:dyDescent="0.25">
      <c r="A10" s="14" t="s">
        <v>28</v>
      </c>
      <c r="B10" s="34"/>
      <c r="C10" s="35"/>
      <c r="D10" s="35"/>
      <c r="E10" s="36"/>
      <c r="F10" s="34">
        <v>40</v>
      </c>
      <c r="G10" s="35">
        <v>40</v>
      </c>
      <c r="H10" s="35">
        <v>44</v>
      </c>
      <c r="I10" s="36">
        <v>45</v>
      </c>
    </row>
    <row r="11" spans="1:9" x14ac:dyDescent="0.25">
      <c r="A11" s="16" t="s">
        <v>29</v>
      </c>
      <c r="B11" s="34"/>
      <c r="C11" s="35"/>
      <c r="D11" s="35"/>
      <c r="E11" s="36"/>
      <c r="F11" s="34"/>
      <c r="G11" s="35"/>
      <c r="H11" s="35"/>
      <c r="I11" s="36"/>
    </row>
    <row r="12" spans="1:9" x14ac:dyDescent="0.25">
      <c r="A12" s="14" t="s">
        <v>30</v>
      </c>
      <c r="B12" s="34"/>
      <c r="C12" s="35"/>
      <c r="D12" s="35"/>
      <c r="E12" s="36"/>
      <c r="F12" s="34"/>
      <c r="G12" s="35"/>
      <c r="H12" s="35"/>
      <c r="I12" s="36"/>
    </row>
    <row r="13" spans="1:9" x14ac:dyDescent="0.25">
      <c r="A13" s="14" t="s">
        <v>31</v>
      </c>
      <c r="B13" s="34"/>
      <c r="C13" s="35"/>
      <c r="D13" s="35"/>
      <c r="E13" s="36"/>
      <c r="F13" s="34"/>
      <c r="G13" s="35"/>
      <c r="H13" s="35"/>
      <c r="I13" s="36"/>
    </row>
    <row r="14" spans="1:9" x14ac:dyDescent="0.25">
      <c r="A14" s="14" t="s">
        <v>32</v>
      </c>
      <c r="B14" s="34"/>
      <c r="C14" s="35"/>
      <c r="D14" s="35"/>
      <c r="E14" s="36"/>
      <c r="F14" s="34"/>
      <c r="G14" s="35"/>
      <c r="H14" s="35"/>
      <c r="I14" s="36"/>
    </row>
    <row r="15" spans="1:9" x14ac:dyDescent="0.25">
      <c r="A15" s="17" t="s">
        <v>33</v>
      </c>
      <c r="B15" s="34"/>
      <c r="C15" s="35"/>
      <c r="D15" s="35"/>
      <c r="E15" s="36"/>
      <c r="F15" s="34"/>
      <c r="G15" s="35"/>
      <c r="H15" s="35"/>
      <c r="I15" s="36"/>
    </row>
    <row r="16" spans="1:9" x14ac:dyDescent="0.25">
      <c r="A16" s="14" t="s">
        <v>34</v>
      </c>
      <c r="B16" s="34"/>
      <c r="C16" s="35"/>
      <c r="D16" s="35"/>
      <c r="E16" s="36"/>
      <c r="F16" s="34"/>
      <c r="G16" s="35"/>
      <c r="H16" s="35"/>
      <c r="I16" s="36"/>
    </row>
    <row r="17" spans="1:9" x14ac:dyDescent="0.25">
      <c r="A17" s="14" t="s">
        <v>35</v>
      </c>
      <c r="B17" s="34"/>
      <c r="C17" s="35"/>
      <c r="D17" s="35"/>
      <c r="E17" s="36"/>
      <c r="F17" s="34"/>
      <c r="G17" s="35"/>
      <c r="H17" s="35"/>
      <c r="I17" s="36"/>
    </row>
    <row r="18" spans="1:9" x14ac:dyDescent="0.25">
      <c r="A18" s="14" t="s">
        <v>36</v>
      </c>
      <c r="B18" s="34"/>
      <c r="C18" s="35"/>
      <c r="D18" s="35"/>
      <c r="E18" s="36"/>
      <c r="F18" s="34"/>
      <c r="G18" s="35"/>
      <c r="H18" s="35"/>
      <c r="I18" s="36"/>
    </row>
    <row r="19" spans="1:9" ht="64.5" x14ac:dyDescent="0.25">
      <c r="A19" s="16" t="s">
        <v>37</v>
      </c>
      <c r="B19" s="34"/>
      <c r="C19" s="35"/>
      <c r="D19" s="35"/>
      <c r="E19" s="36"/>
      <c r="F19" s="34"/>
      <c r="G19" s="35"/>
      <c r="H19" s="35"/>
      <c r="I19" s="36"/>
    </row>
    <row r="20" spans="1:9" x14ac:dyDescent="0.25">
      <c r="A20" s="14" t="s">
        <v>38</v>
      </c>
      <c r="B20" s="34"/>
      <c r="C20" s="35"/>
      <c r="D20" s="35"/>
      <c r="E20" s="36"/>
      <c r="F20" s="34"/>
      <c r="G20" s="35"/>
      <c r="H20" s="35"/>
      <c r="I20" s="36"/>
    </row>
    <row r="21" spans="1:9" x14ac:dyDescent="0.25">
      <c r="A21" s="14" t="s">
        <v>39</v>
      </c>
      <c r="B21" s="34"/>
      <c r="C21" s="35"/>
      <c r="D21" s="35"/>
      <c r="E21" s="36"/>
      <c r="F21" s="34"/>
      <c r="G21" s="35"/>
      <c r="H21" s="35"/>
      <c r="I21" s="36"/>
    </row>
    <row r="22" spans="1:9" x14ac:dyDescent="0.25">
      <c r="A22" s="14" t="s">
        <v>40</v>
      </c>
      <c r="B22" s="34"/>
      <c r="C22" s="35"/>
      <c r="D22" s="35"/>
      <c r="E22" s="36"/>
      <c r="F22" s="34"/>
      <c r="G22" s="35"/>
      <c r="H22" s="35"/>
      <c r="I22" s="36"/>
    </row>
    <row r="23" spans="1:9" ht="15.75" thickBot="1" x14ac:dyDescent="0.3">
      <c r="A23" s="37" t="s">
        <v>41</v>
      </c>
      <c r="B23" s="38">
        <v>166</v>
      </c>
      <c r="C23" s="39">
        <v>166</v>
      </c>
      <c r="D23" s="39">
        <v>148</v>
      </c>
      <c r="E23" s="40">
        <v>144</v>
      </c>
      <c r="F23" s="41">
        <v>137</v>
      </c>
      <c r="G23" s="42">
        <v>129</v>
      </c>
      <c r="H23" s="42">
        <v>160</v>
      </c>
      <c r="I23" s="43">
        <v>171</v>
      </c>
    </row>
    <row r="24" spans="1:9" x14ac:dyDescent="0.25">
      <c r="A24" s="44" t="s">
        <v>42</v>
      </c>
      <c r="B24" s="45">
        <v>160</v>
      </c>
      <c r="C24" s="46">
        <v>143</v>
      </c>
      <c r="D24" s="46">
        <v>122</v>
      </c>
      <c r="E24" s="47"/>
      <c r="F24" s="48">
        <v>148</v>
      </c>
      <c r="G24" s="49">
        <v>142</v>
      </c>
      <c r="H24" s="49">
        <v>161</v>
      </c>
      <c r="I24" s="50">
        <v>176</v>
      </c>
    </row>
    <row r="25" spans="1:9" x14ac:dyDescent="0.25">
      <c r="A25" s="44" t="s">
        <v>43</v>
      </c>
      <c r="B25" s="51">
        <v>1.0375000000000001</v>
      </c>
      <c r="C25" s="51">
        <v>1.1608391608391608</v>
      </c>
      <c r="D25" s="52">
        <v>1.2131147540983607</v>
      </c>
      <c r="E25" s="53"/>
      <c r="F25" s="54">
        <v>0.92567567567567566</v>
      </c>
      <c r="G25" s="52">
        <v>0.90845070422535212</v>
      </c>
      <c r="H25" s="52">
        <v>0.99378881987577639</v>
      </c>
      <c r="I25" s="55">
        <v>0.97159090909090906</v>
      </c>
    </row>
  </sheetData>
  <mergeCells count="2">
    <mergeCell ref="B1:E1"/>
    <mergeCell ref="F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 зп</vt:lpstr>
      <vt:lpstr>Аттестация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Козырь Денис</dc:creator>
  <cp:lastModifiedBy>_Boroda_</cp:lastModifiedBy>
  <dcterms:created xsi:type="dcterms:W3CDTF">2015-09-02T03:22:02Z</dcterms:created>
  <dcterms:modified xsi:type="dcterms:W3CDTF">2015-09-02T07:58:30Z</dcterms:modified>
</cp:coreProperties>
</file>