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7" i="1" l="1"/>
  <c r="F27" i="1"/>
  <c r="H27" i="1"/>
  <c r="J27" i="1"/>
  <c r="B27" i="1"/>
  <c r="Y7" i="1"/>
  <c r="AA7" i="1"/>
  <c r="AC7" i="1"/>
  <c r="AE7" i="1"/>
  <c r="AG7" i="1"/>
  <c r="Y9" i="1"/>
  <c r="AA9" i="1"/>
  <c r="AC9" i="1"/>
  <c r="AE9" i="1"/>
  <c r="AG9" i="1"/>
  <c r="Y11" i="1"/>
  <c r="AA11" i="1"/>
  <c r="AC11" i="1"/>
  <c r="AE11" i="1"/>
  <c r="AG11" i="1"/>
  <c r="Y13" i="1"/>
  <c r="AA13" i="1"/>
  <c r="AC13" i="1"/>
  <c r="AE13" i="1"/>
  <c r="AG13" i="1"/>
  <c r="Y15" i="1"/>
  <c r="AA15" i="1"/>
  <c r="AC15" i="1"/>
  <c r="AE15" i="1"/>
  <c r="AG15" i="1"/>
  <c r="Y17" i="1"/>
  <c r="AA17" i="1"/>
  <c r="AC17" i="1"/>
  <c r="AE17" i="1"/>
  <c r="AG17" i="1"/>
  <c r="Y19" i="1"/>
  <c r="AA19" i="1"/>
  <c r="AC19" i="1"/>
  <c r="AE19" i="1"/>
  <c r="AG19" i="1"/>
  <c r="Y21" i="1"/>
  <c r="AA21" i="1"/>
  <c r="AC21" i="1"/>
  <c r="AE21" i="1"/>
  <c r="AG21" i="1"/>
  <c r="Y23" i="1"/>
  <c r="AA23" i="1"/>
  <c r="AC23" i="1"/>
  <c r="AE23" i="1"/>
  <c r="AG23" i="1"/>
  <c r="AA5" i="1"/>
  <c r="AC5" i="1"/>
  <c r="AE5" i="1"/>
  <c r="AG5" i="1"/>
  <c r="Y5" i="1"/>
  <c r="O26" i="1"/>
  <c r="O9" i="1"/>
  <c r="O5" i="1"/>
  <c r="Q5" i="1" l="1"/>
  <c r="S5" i="1"/>
  <c r="U5" i="1"/>
  <c r="W5" i="1"/>
  <c r="O7" i="1"/>
  <c r="Q7" i="1"/>
  <c r="S7" i="1"/>
  <c r="U7" i="1"/>
  <c r="W7" i="1"/>
  <c r="Q9" i="1"/>
  <c r="S9" i="1"/>
  <c r="U9" i="1"/>
  <c r="W9" i="1"/>
  <c r="O11" i="1"/>
  <c r="Q11" i="1"/>
  <c r="S11" i="1"/>
  <c r="U11" i="1"/>
  <c r="W11" i="1"/>
  <c r="O13" i="1"/>
  <c r="Q13" i="1"/>
  <c r="S13" i="1"/>
  <c r="U13" i="1"/>
  <c r="W13" i="1"/>
  <c r="O15" i="1"/>
  <c r="Q15" i="1"/>
  <c r="S15" i="1"/>
  <c r="U15" i="1"/>
  <c r="W15" i="1"/>
  <c r="O17" i="1"/>
  <c r="Q17" i="1"/>
  <c r="S17" i="1"/>
  <c r="U17" i="1"/>
  <c r="W17" i="1"/>
  <c r="O19" i="1"/>
  <c r="Q19" i="1"/>
  <c r="S19" i="1"/>
  <c r="U19" i="1"/>
  <c r="W19" i="1"/>
  <c r="O21" i="1"/>
  <c r="Q21" i="1"/>
  <c r="S21" i="1"/>
  <c r="U21" i="1"/>
  <c r="O23" i="1"/>
  <c r="Q23" i="1"/>
  <c r="S23" i="1"/>
  <c r="U23" i="1"/>
  <c r="W23" i="1"/>
  <c r="W21" i="1"/>
  <c r="B26" i="1" l="1"/>
  <c r="F26" i="1"/>
  <c r="D26" i="1"/>
  <c r="J26" i="1"/>
  <c r="H26" i="1"/>
</calcChain>
</file>

<file path=xl/sharedStrings.xml><?xml version="1.0" encoding="utf-8"?>
<sst xmlns="http://schemas.openxmlformats.org/spreadsheetml/2006/main" count="82" uniqueCount="37">
  <si>
    <t xml:space="preserve">Арндт Ирина </t>
  </si>
  <si>
    <t>Новиков Сергей</t>
  </si>
  <si>
    <t>Новикова Ирина</t>
  </si>
  <si>
    <t>Ситдиков Рафик</t>
  </si>
  <si>
    <t>Продлён</t>
  </si>
  <si>
    <t>Арндт Катерина</t>
  </si>
  <si>
    <t>Вильгельм Томас</t>
  </si>
  <si>
    <t>Алёхин Олег</t>
  </si>
  <si>
    <t>Мошнегуца Максим</t>
  </si>
  <si>
    <t>Арндт Андрей</t>
  </si>
  <si>
    <t>Арндт Ирина</t>
  </si>
  <si>
    <t>Каспер Мария</t>
  </si>
  <si>
    <t xml:space="preserve">Мюллер Николай </t>
  </si>
  <si>
    <t>Вильгельм Раиса</t>
  </si>
  <si>
    <t>Кайбелева Натал.</t>
  </si>
  <si>
    <t>Алёхина Ольга</t>
  </si>
  <si>
    <t>Короткий Михаил</t>
  </si>
  <si>
    <t>Взял</t>
  </si>
  <si>
    <t>Сдал</t>
  </si>
  <si>
    <t>Заданний интервал</t>
  </si>
  <si>
    <t>:</t>
  </si>
  <si>
    <t>G1</t>
  </si>
  <si>
    <t>G2</t>
  </si>
  <si>
    <t>G3</t>
  </si>
  <si>
    <t>G4</t>
  </si>
  <si>
    <t>G5</t>
  </si>
  <si>
    <t>Здравствуйте, уважаемые, форумчяни!</t>
  </si>
  <si>
    <t>Мне неободимо реализовать реализовать следующую задачу.   Есть таблица, в которой фиксируется у кого</t>
  </si>
  <si>
    <t xml:space="preserve"> находится предмет (G1 - G5). Когда он взял и когда вернул, Необходимо, чтобы под колонкой в жёлтой клетке</t>
  </si>
  <si>
    <t>появлялось "1", если в заданний период времени он у кого то находился и наоборот, если он не у кого не находился</t>
  </si>
  <si>
    <t>в этот период времени - "0".</t>
  </si>
  <si>
    <t xml:space="preserve">Пробовал найти решение, но я не очень силён в EKCELе , Если использовать условное форматирование, то там тоже </t>
  </si>
  <si>
    <t>надо формулу использовывать</t>
  </si>
  <si>
    <t>Заданий интервал можно задать по разному, не кретично, лишь бы это было доступно для пользования</t>
  </si>
  <si>
    <t xml:space="preserve">подскажите, пожалуйста, как это реализовать или укажите ссылку, где подобная задача решалось. </t>
  </si>
  <si>
    <t>Тема:      Анализ ситуации в заданном интервале времени</t>
  </si>
  <si>
    <t>Вспомогательные столбцы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</si>
</sst>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9"/>
      <color rgb="FF00B05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F60000"/>
      <name val="Arial"/>
      <family val="2"/>
      <charset val="204"/>
    </font>
    <font>
      <i/>
      <sz val="9"/>
      <color rgb="FF0000FF"/>
      <name val="Arial"/>
      <family val="2"/>
      <charset val="204"/>
    </font>
    <font>
      <b/>
      <sz val="11"/>
      <color rgb="FF00B0F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3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6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9" fillId="5" borderId="0" xfId="0" applyNumberFormat="1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164" fontId="3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4" fillId="5" borderId="1" xfId="0" applyNumberFormat="1" applyFont="1" applyFill="1" applyBorder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0" fillId="7" borderId="0" xfId="0" applyNumberFormat="1" applyFill="1" applyAlignment="1">
      <alignment horizontal="center" vertical="center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103;%20&#1040;&#1076;&#1084;&#1080;&#1085;&#1080;&#1089;&#1090;&#1088;&#1072;&#1094;&#1080;&#1103;\&#1052;&#1086;&#1103;%20&#1072;&#1076;&#1084;&#1080;&#1085;&#1080;&#1089;&#1090;&#1088;&#1072;&#1094;&#1080;&#1103;\&#1059;&#1095;&#1072;&#1089;&#1090;&#1082;&#1080;%20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ояние "/>
      <sheetName val="Установки"/>
      <sheetName val="Лист учёта"/>
      <sheetName val="Печать"/>
      <sheetName val="N0."/>
      <sheetName val="N1."/>
      <sheetName val="N2."/>
      <sheetName val="N3."/>
      <sheetName val="N4."/>
      <sheetName val="N5."/>
      <sheetName val="N6."/>
      <sheetName val="G0."/>
      <sheetName val="G1."/>
      <sheetName val="G2."/>
      <sheetName val="G3."/>
      <sheetName val="G4.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4" zoomScaleNormal="100" workbookViewId="0">
      <selection activeCell="Y32" sqref="Y32"/>
    </sheetView>
  </sheetViews>
  <sheetFormatPr defaultRowHeight="15" x14ac:dyDescent="0.25"/>
  <cols>
    <col min="1" max="12" width="9.140625" style="5"/>
    <col min="13" max="13" width="10.140625" bestFit="1" customWidth="1"/>
    <col min="14" max="14" width="3.42578125" customWidth="1"/>
    <col min="15" max="23" width="5.7109375" customWidth="1"/>
    <col min="24" max="24" width="3.42578125" customWidth="1"/>
    <col min="25" max="29" width="4.7109375" customWidth="1"/>
    <col min="30" max="33" width="4.7109375" style="5" customWidth="1"/>
    <col min="34" max="34" width="3.7109375" style="5" customWidth="1"/>
    <col min="35" max="16384" width="9.140625" style="5"/>
  </cols>
  <sheetData>
    <row r="1" spans="2:34" x14ac:dyDescent="0.25">
      <c r="O1" s="21" t="s">
        <v>36</v>
      </c>
      <c r="P1" s="21"/>
      <c r="Q1" s="21"/>
      <c r="R1" s="21"/>
      <c r="S1" s="21"/>
      <c r="T1" s="21"/>
      <c r="U1" s="21"/>
      <c r="V1" s="21"/>
      <c r="W1" s="21"/>
    </row>
    <row r="2" spans="2:34" x14ac:dyDescent="0.25">
      <c r="B2" s="22" t="s">
        <v>21</v>
      </c>
      <c r="C2" s="22"/>
      <c r="D2" s="22" t="s">
        <v>22</v>
      </c>
      <c r="E2" s="22"/>
      <c r="F2" s="22" t="s">
        <v>23</v>
      </c>
      <c r="G2" s="22"/>
      <c r="H2" s="22" t="s">
        <v>24</v>
      </c>
      <c r="I2" s="22"/>
      <c r="J2" s="22" t="s">
        <v>25</v>
      </c>
      <c r="K2" s="22"/>
      <c r="O2" s="13" t="s">
        <v>21</v>
      </c>
      <c r="P2" s="12"/>
      <c r="Q2" s="13" t="s">
        <v>22</v>
      </c>
      <c r="R2" s="13"/>
      <c r="S2" s="13" t="s">
        <v>23</v>
      </c>
      <c r="T2" s="12"/>
      <c r="U2" s="13" t="s">
        <v>24</v>
      </c>
      <c r="V2" s="13"/>
      <c r="W2" s="13" t="s">
        <v>25</v>
      </c>
    </row>
    <row r="3" spans="2:34" x14ac:dyDescent="0.25">
      <c r="B3" s="4" t="s">
        <v>17</v>
      </c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</row>
    <row r="4" spans="2:34" x14ac:dyDescent="0.25">
      <c r="B4" s="20" t="s">
        <v>0</v>
      </c>
      <c r="C4" s="20"/>
      <c r="D4" s="19" t="s">
        <v>1</v>
      </c>
      <c r="E4" s="19"/>
      <c r="F4" s="20" t="s">
        <v>1</v>
      </c>
      <c r="G4" s="20"/>
      <c r="H4" s="19" t="s">
        <v>2</v>
      </c>
      <c r="I4" s="19"/>
      <c r="J4" s="20" t="s">
        <v>3</v>
      </c>
      <c r="K4" s="20"/>
    </row>
    <row r="5" spans="2:34" x14ac:dyDescent="0.25">
      <c r="B5" s="15">
        <v>41021</v>
      </c>
      <c r="C5" s="15">
        <v>41153</v>
      </c>
      <c r="D5" s="1">
        <v>41143</v>
      </c>
      <c r="E5" s="1">
        <v>41233</v>
      </c>
      <c r="F5" s="15">
        <v>40853</v>
      </c>
      <c r="G5" s="15">
        <v>41051</v>
      </c>
      <c r="H5" s="1">
        <v>40965</v>
      </c>
      <c r="I5" s="1">
        <v>41140</v>
      </c>
      <c r="J5" s="15">
        <v>41084</v>
      </c>
      <c r="K5" s="15">
        <v>41123</v>
      </c>
      <c r="O5" s="14">
        <f ca="1">IF(V31,0,IF(B5="",IF(AND(B3&lt;=$C$29,C5&gt;=$A$29),1,0),IF(C5="",IF(AND(B5&lt;=$C$29,TODAY()&gt;=$A$29),1,0),IF(AND(C5="Продлён",B7=""),IF(AND(B5&lt;=$C$29,C7&gt;=$A$29),1,0),IF(C5="Продлён",IF(AND(B5&lt;=$C$29,B7&gt;=$A$29),1,0),IF(AND(B5&lt;=$C$29,C5&gt;=$A$29),1,0))))))</f>
        <v>0</v>
      </c>
      <c r="P5" s="14"/>
      <c r="Q5" s="14">
        <f t="shared" ref="Q5:Q19" ca="1" si="0">IF(AND(D5="",E5=""),0,IF(D5="",IF(AND(D3&lt;=$C$29,E5&gt;=$A$29),1,0),IF(E5="",IF(AND(D5&lt;=$C$29,TODAY()&gt;=$A$29),1,0),IF(AND(E5="Продлён",D7=""),IF(AND(D5&lt;=$C$29,E7&gt;=$A$29),1,0),IF(E5="Продлён",IF(AND(D5&lt;=$C$29,D7&gt;=$A$29),1,0),IF(AND(D5&lt;=$C$29,E5&gt;=$A$29),1,0))))))</f>
        <v>0</v>
      </c>
      <c r="R5" s="14"/>
      <c r="S5" s="14">
        <f t="shared" ref="S5:S19" ca="1" si="1">IF(AND(F5="",G5=""),0,IF(F5="",IF(AND(F3&lt;=$C$29,G5&gt;=$A$29),1,0),IF(G5="",IF(AND(F5&lt;=$C$29,TODAY()&gt;=$A$29),1,0),IF(AND(G5="Продлён",F7=""),IF(AND(F5&lt;=$C$29,G7&gt;=$A$29),1,0),IF(G5="Продлён",IF(AND(F5&lt;=$C$29,F7&gt;=$A$29),1,0),IF(AND(F5&lt;=$C$29,G5&gt;=$A$29),1,0))))))</f>
        <v>0</v>
      </c>
      <c r="T5" s="14"/>
      <c r="U5" s="14">
        <f t="shared" ref="U5:U19" ca="1" si="2">IF(AND(H5="",I5=""),0,IF(H5="",IF(AND(H3&lt;=$C$29,I5&gt;=$A$29),1,0),IF(I5="",IF(AND(H5&lt;=$C$29,TODAY()&gt;=$A$29),1,0),IF(AND(I5="Продлён",H7=""),IF(AND(H5&lt;=$C$29,I7&gt;=$A$29),1,0),IF(I5="Продлён",IF(AND(H5&lt;=$C$29,H7&gt;=$A$29),1,0),IF(AND(H5&lt;=$C$29,I5&gt;=$A$29),1,0))))))</f>
        <v>0</v>
      </c>
      <c r="V5" s="14"/>
      <c r="W5" s="14">
        <f t="shared" ref="W5" ca="1" si="3">IF(AND(J5="",K5=""),0,IF(J5="",IF(AND(J3&lt;=$C$29,K5&gt;=$A$29),1,0),IF(K5="",IF(AND(J5&lt;=$C$29,TODAY()&gt;=$A$29),1,0),IF(AND(K5="Продлён",J7=""),IF(AND(J5&lt;=$C$29,K7&gt;=$A$29),1,0),IF(K5="Продлён",IF(AND(J5&lt;=$C$29,J7&gt;=$A$29),1,0),IF(AND(J5&lt;=$C$29,K5&gt;=$A$29),1,0))))))</f>
        <v>0</v>
      </c>
      <c r="X5" s="25"/>
      <c r="Y5" s="14">
        <f>IF(AND(B5&lt;=$C$29,C5&gt;=$A$29),1,0)</f>
        <v>0</v>
      </c>
      <c r="Z5" s="14"/>
      <c r="AA5" s="14">
        <f t="shared" ref="Z5:AH5" si="4">IF(AND(D5&lt;=$C$29,E5&gt;=$A$29),1,0)</f>
        <v>0</v>
      </c>
      <c r="AB5" s="14"/>
      <c r="AC5" s="14">
        <f t="shared" si="4"/>
        <v>0</v>
      </c>
      <c r="AD5" s="14"/>
      <c r="AE5" s="14">
        <f t="shared" si="4"/>
        <v>0</v>
      </c>
      <c r="AF5" s="14"/>
      <c r="AG5" s="14">
        <f t="shared" si="4"/>
        <v>0</v>
      </c>
      <c r="AH5" s="14"/>
    </row>
    <row r="6" spans="2:34" x14ac:dyDescent="0.25">
      <c r="B6" s="16"/>
      <c r="C6" s="6" t="s">
        <v>4</v>
      </c>
      <c r="D6" s="19" t="s">
        <v>5</v>
      </c>
      <c r="E6" s="19"/>
      <c r="F6" s="20" t="s">
        <v>6</v>
      </c>
      <c r="G6" s="20"/>
      <c r="H6" s="16"/>
      <c r="I6" s="6" t="s">
        <v>4</v>
      </c>
      <c r="J6" s="20" t="s">
        <v>7</v>
      </c>
      <c r="K6" s="20"/>
      <c r="O6" s="14"/>
      <c r="P6" s="14"/>
      <c r="Q6" s="14"/>
      <c r="R6" s="14"/>
      <c r="S6" s="14"/>
      <c r="T6" s="14"/>
      <c r="U6" s="14"/>
      <c r="V6" s="14"/>
      <c r="W6" s="14"/>
      <c r="X6" s="25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2:34" x14ac:dyDescent="0.25">
      <c r="B7" s="15">
        <v>41153</v>
      </c>
      <c r="C7" s="15">
        <v>41276</v>
      </c>
      <c r="D7" s="1">
        <v>41297</v>
      </c>
      <c r="E7" s="1">
        <v>41334</v>
      </c>
      <c r="F7" s="15">
        <v>41182</v>
      </c>
      <c r="G7" s="15">
        <v>41304</v>
      </c>
      <c r="H7" s="1">
        <v>41140</v>
      </c>
      <c r="I7" s="1">
        <v>41182</v>
      </c>
      <c r="J7" s="15">
        <v>41276</v>
      </c>
      <c r="K7" s="15">
        <v>41308</v>
      </c>
      <c r="O7" s="14">
        <f t="shared" ref="O5:O19" ca="1" si="5">IF(AND(B7="",C7=""),0,IF(B7="",IF(AND(B5&lt;=$C$29,C7&gt;=$A$29),1,0),IF(C7="",IF(AND(B7&lt;=$C$29,TODAY()&gt;=$A$29),1,0),IF(AND(C7="Продлён",B9=""),IF(AND(B7&lt;=$C$29,C9&gt;=$A$29),1,0),IF(C7="Продлён",IF(AND(B7&lt;=$C$29,B9&gt;=$A$29),1,0),IF(AND(B7&lt;=$C$29,C7&gt;=$A$29),1,0))))))</f>
        <v>0</v>
      </c>
      <c r="P7" s="14"/>
      <c r="Q7" s="14">
        <f t="shared" ca="1" si="0"/>
        <v>0</v>
      </c>
      <c r="R7" s="14"/>
      <c r="S7" s="14">
        <f t="shared" ca="1" si="1"/>
        <v>0</v>
      </c>
      <c r="T7" s="14"/>
      <c r="U7" s="14">
        <f t="shared" ca="1" si="2"/>
        <v>0</v>
      </c>
      <c r="V7" s="14"/>
      <c r="W7" s="14">
        <f t="shared" ref="W7:W19" ca="1" si="6">IF(AND(J7="",K7=""),0,IF(J7="",IF(AND(J5&lt;=$C$29,K7&gt;=$A$29),1,0),IF(K7="",IF(AND(J7&lt;=$C$29,TODAY()&gt;=$A$29),1,0),IF(AND(K7="Продлён",J9=""),IF(AND(J7&lt;=$C$29,K9&gt;=$A$29),1,0),IF(K7="Продлён",IF(AND(J7&lt;=$C$29,J9&gt;=$A$29),1,0),IF(AND(J7&lt;=$C$29,K7&gt;=$A$29),1,0))))))</f>
        <v>0</v>
      </c>
      <c r="X7" s="25"/>
      <c r="Y7" s="14">
        <f t="shared" ref="Y6:Y23" si="7">IF(AND(B7&lt;=$C$29,C7&gt;=$A$29),1,0)</f>
        <v>0</v>
      </c>
      <c r="Z7" s="14"/>
      <c r="AA7" s="14">
        <f t="shared" ref="AA6:AA23" si="8">IF(AND(D7&lt;=$C$29,E7&gt;=$A$29),1,0)</f>
        <v>0</v>
      </c>
      <c r="AB7" s="14"/>
      <c r="AC7" s="14">
        <f t="shared" ref="AC6:AC23" si="9">IF(AND(F7&lt;=$C$29,G7&gt;=$A$29),1,0)</f>
        <v>0</v>
      </c>
      <c r="AD7" s="14"/>
      <c r="AE7" s="14">
        <f t="shared" ref="AE6:AE23" si="10">IF(AND(H7&lt;=$C$29,I7&gt;=$A$29),1,0)</f>
        <v>0</v>
      </c>
      <c r="AF7" s="14"/>
      <c r="AG7" s="14">
        <f t="shared" ref="AG6:AG23" si="11">IF(AND(J7&lt;=$C$29,K7&gt;=$A$29),1,0)</f>
        <v>0</v>
      </c>
      <c r="AH7" s="14"/>
    </row>
    <row r="8" spans="2:34" x14ac:dyDescent="0.25">
      <c r="B8" s="20" t="s">
        <v>8</v>
      </c>
      <c r="C8" s="20"/>
      <c r="D8" s="19" t="s">
        <v>1</v>
      </c>
      <c r="E8" s="19"/>
      <c r="F8" s="16"/>
      <c r="G8" s="6" t="s">
        <v>4</v>
      </c>
      <c r="H8" s="19" t="s">
        <v>5</v>
      </c>
      <c r="I8" s="19"/>
      <c r="J8" s="20" t="s">
        <v>3</v>
      </c>
      <c r="K8" s="20"/>
      <c r="O8" s="14"/>
      <c r="P8" s="14"/>
      <c r="Q8" s="14"/>
      <c r="R8" s="14"/>
      <c r="S8" s="14"/>
      <c r="T8" s="14"/>
      <c r="U8" s="14"/>
      <c r="V8" s="14"/>
      <c r="W8" s="14"/>
      <c r="X8" s="25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2:34" x14ac:dyDescent="0.25">
      <c r="B9" s="15">
        <v>41356</v>
      </c>
      <c r="C9" s="15">
        <v>41478</v>
      </c>
      <c r="D9" s="1">
        <v>41374</v>
      </c>
      <c r="E9" s="1">
        <v>41423</v>
      </c>
      <c r="F9" s="15">
        <v>41304</v>
      </c>
      <c r="G9" s="15">
        <v>41399</v>
      </c>
      <c r="H9" s="1">
        <v>41297</v>
      </c>
      <c r="I9" s="1">
        <v>41413</v>
      </c>
      <c r="J9" s="15">
        <v>41372</v>
      </c>
      <c r="K9" s="15">
        <v>41420</v>
      </c>
      <c r="O9" s="14">
        <f t="shared" ca="1" si="5"/>
        <v>0</v>
      </c>
      <c r="P9" s="14"/>
      <c r="Q9" s="14">
        <f t="shared" ca="1" si="0"/>
        <v>0</v>
      </c>
      <c r="R9" s="14"/>
      <c r="S9" s="14">
        <f t="shared" ca="1" si="1"/>
        <v>0</v>
      </c>
      <c r="T9" s="14"/>
      <c r="U9" s="14">
        <f t="shared" ca="1" si="2"/>
        <v>0</v>
      </c>
      <c r="V9" s="14"/>
      <c r="W9" s="14">
        <f t="shared" ca="1" si="6"/>
        <v>0</v>
      </c>
      <c r="X9" s="25"/>
      <c r="Y9" s="14">
        <f t="shared" si="7"/>
        <v>0</v>
      </c>
      <c r="Z9" s="14"/>
      <c r="AA9" s="14">
        <f t="shared" si="8"/>
        <v>0</v>
      </c>
      <c r="AB9" s="14"/>
      <c r="AC9" s="14">
        <f t="shared" si="9"/>
        <v>0</v>
      </c>
      <c r="AD9" s="14"/>
      <c r="AE9" s="14">
        <f t="shared" si="10"/>
        <v>0</v>
      </c>
      <c r="AF9" s="14"/>
      <c r="AG9" s="14">
        <f t="shared" si="11"/>
        <v>0</v>
      </c>
      <c r="AH9" s="14"/>
    </row>
    <row r="10" spans="2:34" x14ac:dyDescent="0.25">
      <c r="B10" s="16"/>
      <c r="C10" s="6" t="s">
        <v>4</v>
      </c>
      <c r="D10" s="19" t="s">
        <v>9</v>
      </c>
      <c r="E10" s="19"/>
      <c r="F10" s="10"/>
      <c r="G10" s="10" t="s">
        <v>6</v>
      </c>
      <c r="H10" s="11"/>
      <c r="I10" s="11" t="s">
        <v>3</v>
      </c>
      <c r="J10" s="10"/>
      <c r="K10" s="10" t="s">
        <v>10</v>
      </c>
      <c r="O10" s="14"/>
      <c r="P10" s="14"/>
      <c r="Q10" s="14"/>
      <c r="R10" s="14"/>
      <c r="S10" s="14"/>
      <c r="T10" s="14"/>
      <c r="U10" s="14"/>
      <c r="V10" s="14"/>
      <c r="W10" s="14"/>
      <c r="X10" s="25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2:34" x14ac:dyDescent="0.25">
      <c r="B11" s="15">
        <v>41478</v>
      </c>
      <c r="C11" s="15">
        <v>41509</v>
      </c>
      <c r="D11" s="1">
        <v>41455</v>
      </c>
      <c r="E11" s="1">
        <v>41504</v>
      </c>
      <c r="F11" s="9">
        <v>41458</v>
      </c>
      <c r="G11" s="9">
        <v>41602</v>
      </c>
      <c r="H11" s="9">
        <v>41522</v>
      </c>
      <c r="I11" s="9">
        <v>41589</v>
      </c>
      <c r="J11" s="9">
        <v>41504</v>
      </c>
      <c r="K11" s="9">
        <v>41616</v>
      </c>
      <c r="O11" s="14">
        <f t="shared" ca="1" si="5"/>
        <v>0</v>
      </c>
      <c r="P11" s="14"/>
      <c r="Q11" s="14">
        <f t="shared" ca="1" si="0"/>
        <v>0</v>
      </c>
      <c r="R11" s="14"/>
      <c r="S11" s="14">
        <f t="shared" ca="1" si="1"/>
        <v>1</v>
      </c>
      <c r="T11" s="14"/>
      <c r="U11" s="14">
        <f t="shared" ca="1" si="2"/>
        <v>1</v>
      </c>
      <c r="V11" s="14"/>
      <c r="W11" s="14">
        <f t="shared" ca="1" si="6"/>
        <v>1</v>
      </c>
      <c r="X11" s="25"/>
      <c r="Y11" s="14">
        <f t="shared" si="7"/>
        <v>0</v>
      </c>
      <c r="Z11" s="14"/>
      <c r="AA11" s="14">
        <f t="shared" si="8"/>
        <v>0</v>
      </c>
      <c r="AB11" s="14"/>
      <c r="AC11" s="26">
        <f t="shared" si="9"/>
        <v>1</v>
      </c>
      <c r="AD11" s="14"/>
      <c r="AE11" s="26">
        <f t="shared" si="10"/>
        <v>1</v>
      </c>
      <c r="AF11" s="14"/>
      <c r="AG11" s="26">
        <f t="shared" si="11"/>
        <v>1</v>
      </c>
      <c r="AH11" s="14"/>
    </row>
    <row r="12" spans="2:34" x14ac:dyDescent="0.25">
      <c r="B12" s="10"/>
      <c r="C12" s="10" t="s">
        <v>3</v>
      </c>
      <c r="D12" s="11"/>
      <c r="E12" s="11" t="s">
        <v>3</v>
      </c>
      <c r="F12" s="10"/>
      <c r="G12" s="10" t="s">
        <v>3</v>
      </c>
      <c r="H12" s="11"/>
      <c r="I12" s="11" t="s">
        <v>11</v>
      </c>
      <c r="J12" s="10"/>
      <c r="K12" s="10" t="s">
        <v>5</v>
      </c>
      <c r="O12" s="14"/>
      <c r="P12" s="14"/>
      <c r="Q12" s="14"/>
      <c r="R12" s="14"/>
      <c r="S12" s="14"/>
      <c r="T12" s="14"/>
      <c r="U12" s="14"/>
      <c r="V12" s="14"/>
      <c r="W12" s="14"/>
      <c r="X12" s="25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2:34" x14ac:dyDescent="0.25">
      <c r="B13" s="15">
        <v>41590</v>
      </c>
      <c r="C13" s="3">
        <v>41693</v>
      </c>
      <c r="D13" s="9">
        <v>41562</v>
      </c>
      <c r="E13" s="24">
        <v>41590</v>
      </c>
      <c r="F13" s="15">
        <v>41645</v>
      </c>
      <c r="G13" s="3">
        <v>41693</v>
      </c>
      <c r="H13" s="1">
        <v>41675</v>
      </c>
      <c r="I13" s="1">
        <v>41798</v>
      </c>
      <c r="J13" s="15">
        <v>41679</v>
      </c>
      <c r="K13" s="15">
        <v>41812</v>
      </c>
      <c r="O13" s="14">
        <f t="shared" ca="1" si="5"/>
        <v>0</v>
      </c>
      <c r="P13" s="14"/>
      <c r="Q13" s="14">
        <f t="shared" ca="1" si="0"/>
        <v>1</v>
      </c>
      <c r="R13" s="14"/>
      <c r="S13" s="14">
        <f t="shared" ca="1" si="1"/>
        <v>0</v>
      </c>
      <c r="T13" s="14"/>
      <c r="U13" s="14">
        <f t="shared" ca="1" si="2"/>
        <v>0</v>
      </c>
      <c r="V13" s="14"/>
      <c r="W13" s="14">
        <f t="shared" ca="1" si="6"/>
        <v>0</v>
      </c>
      <c r="X13" s="25"/>
      <c r="Y13" s="14">
        <f t="shared" si="7"/>
        <v>0</v>
      </c>
      <c r="Z13" s="14"/>
      <c r="AA13" s="26">
        <f t="shared" si="8"/>
        <v>1</v>
      </c>
      <c r="AB13" s="14"/>
      <c r="AC13" s="14">
        <f t="shared" si="9"/>
        <v>0</v>
      </c>
      <c r="AD13" s="14"/>
      <c r="AE13" s="14">
        <f t="shared" si="10"/>
        <v>0</v>
      </c>
      <c r="AF13" s="14"/>
      <c r="AG13" s="14">
        <f t="shared" si="11"/>
        <v>0</v>
      </c>
      <c r="AH13" s="14"/>
    </row>
    <row r="14" spans="2:34" x14ac:dyDescent="0.25">
      <c r="B14" s="10"/>
      <c r="C14" s="10" t="s">
        <v>12</v>
      </c>
      <c r="D14" s="11"/>
      <c r="E14" s="11" t="s">
        <v>6</v>
      </c>
      <c r="F14" s="10"/>
      <c r="G14" s="10" t="s">
        <v>13</v>
      </c>
      <c r="H14" s="11"/>
      <c r="I14" s="11" t="s">
        <v>14</v>
      </c>
      <c r="J14" s="16"/>
      <c r="K14" s="10" t="s">
        <v>11</v>
      </c>
      <c r="O14" s="14"/>
      <c r="P14" s="14"/>
      <c r="Q14" s="14"/>
      <c r="R14" s="14"/>
      <c r="S14" s="14"/>
      <c r="T14" s="14"/>
      <c r="U14" s="14"/>
      <c r="V14" s="14"/>
      <c r="W14" s="14"/>
      <c r="X14" s="25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2:34" x14ac:dyDescent="0.25">
      <c r="B15" s="15">
        <v>41733</v>
      </c>
      <c r="C15" s="15">
        <v>41733</v>
      </c>
      <c r="D15" s="1">
        <v>41602</v>
      </c>
      <c r="E15" s="1">
        <v>41722</v>
      </c>
      <c r="F15" s="15">
        <v>41732</v>
      </c>
      <c r="G15" s="15">
        <v>41749</v>
      </c>
      <c r="H15" s="1">
        <v>41822</v>
      </c>
      <c r="I15" s="1">
        <v>41945</v>
      </c>
      <c r="J15" s="15">
        <v>41833</v>
      </c>
      <c r="K15" s="15">
        <v>41843</v>
      </c>
      <c r="O15" s="14">
        <f t="shared" ca="1" si="5"/>
        <v>0</v>
      </c>
      <c r="P15" s="14"/>
      <c r="Q15" s="14">
        <f t="shared" ca="1" si="0"/>
        <v>0</v>
      </c>
      <c r="R15" s="14"/>
      <c r="S15" s="14">
        <f t="shared" ca="1" si="1"/>
        <v>0</v>
      </c>
      <c r="T15" s="14"/>
      <c r="U15" s="14">
        <f t="shared" ca="1" si="2"/>
        <v>0</v>
      </c>
      <c r="V15" s="14"/>
      <c r="W15" s="14">
        <f t="shared" ca="1" si="6"/>
        <v>0</v>
      </c>
      <c r="X15" s="25"/>
      <c r="Y15" s="14">
        <f t="shared" si="7"/>
        <v>0</v>
      </c>
      <c r="Z15" s="14"/>
      <c r="AA15" s="14">
        <f t="shared" si="8"/>
        <v>0</v>
      </c>
      <c r="AB15" s="14"/>
      <c r="AC15" s="14">
        <f t="shared" si="9"/>
        <v>0</v>
      </c>
      <c r="AD15" s="14"/>
      <c r="AE15" s="14">
        <f t="shared" si="10"/>
        <v>0</v>
      </c>
      <c r="AF15" s="14"/>
      <c r="AG15" s="14">
        <f t="shared" si="11"/>
        <v>0</v>
      </c>
      <c r="AH15" s="14"/>
    </row>
    <row r="16" spans="2:34" x14ac:dyDescent="0.25">
      <c r="B16" s="10"/>
      <c r="C16" s="10" t="s">
        <v>6</v>
      </c>
      <c r="D16" s="16"/>
      <c r="E16" s="6" t="s">
        <v>4</v>
      </c>
      <c r="F16" s="16"/>
      <c r="G16" s="10" t="s">
        <v>6</v>
      </c>
      <c r="H16" s="16"/>
      <c r="I16" s="6" t="s">
        <v>4</v>
      </c>
      <c r="J16" s="16"/>
      <c r="K16" s="10" t="s">
        <v>3</v>
      </c>
      <c r="O16" s="14"/>
      <c r="P16" s="14"/>
      <c r="Q16" s="14"/>
      <c r="R16" s="14"/>
      <c r="S16" s="14"/>
      <c r="T16" s="14"/>
      <c r="U16" s="14"/>
      <c r="V16" s="14"/>
      <c r="W16" s="14"/>
      <c r="X16" s="25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x14ac:dyDescent="0.25">
      <c r="B17" s="15">
        <v>41773</v>
      </c>
      <c r="C17" s="15">
        <v>41896</v>
      </c>
      <c r="D17" s="1">
        <v>41722</v>
      </c>
      <c r="E17" s="1">
        <v>41829</v>
      </c>
      <c r="F17" s="15">
        <v>41826</v>
      </c>
      <c r="G17" s="15">
        <v>41833</v>
      </c>
      <c r="H17" s="1">
        <v>41945</v>
      </c>
      <c r="I17" s="1">
        <v>42099</v>
      </c>
      <c r="J17" s="15">
        <v>41855</v>
      </c>
      <c r="K17" s="15">
        <v>41884</v>
      </c>
      <c r="O17" s="14">
        <f t="shared" ca="1" si="5"/>
        <v>0</v>
      </c>
      <c r="P17" s="14"/>
      <c r="Q17" s="14">
        <f t="shared" ca="1" si="0"/>
        <v>0</v>
      </c>
      <c r="R17" s="14"/>
      <c r="S17" s="14">
        <f t="shared" ca="1" si="1"/>
        <v>0</v>
      </c>
      <c r="T17" s="14"/>
      <c r="U17" s="14">
        <f t="shared" ca="1" si="2"/>
        <v>0</v>
      </c>
      <c r="V17" s="14"/>
      <c r="W17" s="14">
        <f t="shared" ca="1" si="6"/>
        <v>0</v>
      </c>
      <c r="X17" s="25"/>
      <c r="Y17" s="14">
        <f t="shared" si="7"/>
        <v>0</v>
      </c>
      <c r="Z17" s="14"/>
      <c r="AA17" s="14">
        <f t="shared" si="8"/>
        <v>0</v>
      </c>
      <c r="AB17" s="14"/>
      <c r="AC17" s="14">
        <f t="shared" si="9"/>
        <v>0</v>
      </c>
      <c r="AD17" s="14"/>
      <c r="AE17" s="14">
        <f t="shared" si="10"/>
        <v>0</v>
      </c>
      <c r="AF17" s="14"/>
      <c r="AG17" s="14">
        <f t="shared" si="11"/>
        <v>0</v>
      </c>
      <c r="AH17" s="14"/>
    </row>
    <row r="18" spans="1:34" x14ac:dyDescent="0.25">
      <c r="B18" s="16"/>
      <c r="C18" s="6" t="s">
        <v>4</v>
      </c>
      <c r="D18" s="2"/>
      <c r="E18" s="11" t="s">
        <v>7</v>
      </c>
      <c r="F18" s="16"/>
      <c r="G18" s="10" t="s">
        <v>14</v>
      </c>
      <c r="H18" s="2"/>
      <c r="I18" s="11" t="s">
        <v>7</v>
      </c>
      <c r="J18" s="16"/>
      <c r="K18" s="10" t="s">
        <v>15</v>
      </c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x14ac:dyDescent="0.25">
      <c r="B19" s="15">
        <v>41896</v>
      </c>
      <c r="C19" s="15">
        <v>41962</v>
      </c>
      <c r="D19" s="1">
        <v>41864</v>
      </c>
      <c r="E19" s="1">
        <v>41875</v>
      </c>
      <c r="F19" s="15">
        <v>41854</v>
      </c>
      <c r="G19" s="15">
        <v>42342</v>
      </c>
      <c r="H19" s="1">
        <v>42232</v>
      </c>
      <c r="I19" s="1"/>
      <c r="J19" s="15">
        <v>41921</v>
      </c>
      <c r="K19" s="15">
        <v>42001</v>
      </c>
      <c r="O19" s="14">
        <f t="shared" ca="1" si="5"/>
        <v>0</v>
      </c>
      <c r="P19" s="14"/>
      <c r="Q19" s="14">
        <f t="shared" ca="1" si="0"/>
        <v>0</v>
      </c>
      <c r="R19" s="14"/>
      <c r="S19" s="14">
        <f t="shared" ca="1" si="1"/>
        <v>0</v>
      </c>
      <c r="T19" s="14"/>
      <c r="U19" s="14">
        <f t="shared" ca="1" si="2"/>
        <v>0</v>
      </c>
      <c r="V19" s="14"/>
      <c r="W19" s="14">
        <f t="shared" ca="1" si="6"/>
        <v>0</v>
      </c>
      <c r="X19" s="25"/>
      <c r="Y19" s="14">
        <f t="shared" si="7"/>
        <v>0</v>
      </c>
      <c r="Z19" s="14"/>
      <c r="AA19" s="14">
        <f t="shared" si="8"/>
        <v>0</v>
      </c>
      <c r="AB19" s="14"/>
      <c r="AC19" s="14">
        <f t="shared" si="9"/>
        <v>0</v>
      </c>
      <c r="AD19" s="14"/>
      <c r="AE19" s="14">
        <f t="shared" si="10"/>
        <v>0</v>
      </c>
      <c r="AF19" s="14"/>
      <c r="AG19" s="14">
        <f t="shared" si="11"/>
        <v>0</v>
      </c>
      <c r="AH19" s="14"/>
    </row>
    <row r="20" spans="1:34" x14ac:dyDescent="0.25">
      <c r="B20" s="16"/>
      <c r="C20" s="10" t="s">
        <v>3</v>
      </c>
      <c r="D20" s="2"/>
      <c r="E20" s="11" t="s">
        <v>16</v>
      </c>
      <c r="F20" s="16"/>
      <c r="G20" s="6" t="s">
        <v>4</v>
      </c>
      <c r="H20" s="2"/>
      <c r="I20" s="11"/>
      <c r="J20" s="16"/>
      <c r="K20" s="10" t="s">
        <v>3</v>
      </c>
      <c r="O20" s="14"/>
      <c r="P20" s="14"/>
      <c r="Q20" s="14"/>
      <c r="R20" s="14"/>
      <c r="S20" s="14"/>
      <c r="T20" s="14"/>
      <c r="U20" s="14"/>
      <c r="V20" s="14"/>
      <c r="W20" s="14"/>
      <c r="X20" s="25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x14ac:dyDescent="0.25">
      <c r="B21" s="15">
        <v>42009</v>
      </c>
      <c r="C21" s="15">
        <v>42089</v>
      </c>
      <c r="D21" s="1">
        <v>41903</v>
      </c>
      <c r="E21" s="1">
        <v>42043</v>
      </c>
      <c r="F21" s="15">
        <v>42342</v>
      </c>
      <c r="G21" s="15">
        <v>42092</v>
      </c>
      <c r="H21" s="1"/>
      <c r="I21" s="1"/>
      <c r="J21" s="15">
        <v>42072</v>
      </c>
      <c r="K21" s="15">
        <v>42194</v>
      </c>
      <c r="O21" s="14">
        <f t="shared" ref="O21:U23" ca="1" si="12">IF(AND(B21="",C21=""),0,IF(B21="",IF(AND(B19&lt;=$C$29,C21&gt;=$A$29),1,0),IF(C21="",IF(AND(B21&lt;=$C$29,TODAY()&gt;=$A$29),1,0),IF(AND(C21="Продлён",B23=""),IF(AND(B21&lt;=$C$29,C23&gt;=$A$29),1,0),IF(C21="Продлён",IF(AND(B21&lt;=$C$29,B23&gt;=$A$29),1,0),IF(AND(B21&lt;=$C$29,C21&gt;=$A$29),1,0))))))</f>
        <v>0</v>
      </c>
      <c r="P21" s="14"/>
      <c r="Q21" s="14">
        <f t="shared" ca="1" si="12"/>
        <v>0</v>
      </c>
      <c r="R21" s="14"/>
      <c r="S21" s="14">
        <f t="shared" ca="1" si="12"/>
        <v>0</v>
      </c>
      <c r="T21" s="14"/>
      <c r="U21" s="14">
        <f t="shared" ca="1" si="12"/>
        <v>0</v>
      </c>
      <c r="V21" s="14"/>
      <c r="W21" s="14">
        <f ca="1">IF(AND(J21="",K21=""),0,IF(J21="",IF(AND(J19&lt;=$C$29,K21&gt;=$A$29),1,0),IF(K21="",IF(AND(J21&lt;=$C$29,TODAY()&gt;=$A$29),1,0),IF(AND(K21="Продлён",J23=""),IF(AND(J21&lt;=$C$29,K23&gt;=$A$29),1,0),IF(K21="Продлён",IF(AND(J21&lt;=$C$29,J23&gt;=$A$29),1,0),IF(AND(J21&lt;=$C$29,K21&gt;=$A$29),1,0))))))</f>
        <v>0</v>
      </c>
      <c r="X21" s="25"/>
      <c r="Y21" s="14">
        <f t="shared" si="7"/>
        <v>0</v>
      </c>
      <c r="Z21" s="14"/>
      <c r="AA21" s="14">
        <f t="shared" si="8"/>
        <v>0</v>
      </c>
      <c r="AB21" s="14"/>
      <c r="AC21" s="14">
        <f t="shared" si="9"/>
        <v>0</v>
      </c>
      <c r="AD21" s="14"/>
      <c r="AE21" s="14">
        <f t="shared" si="10"/>
        <v>0</v>
      </c>
      <c r="AF21" s="14"/>
      <c r="AG21" s="14">
        <f t="shared" si="11"/>
        <v>0</v>
      </c>
      <c r="AH21" s="14"/>
    </row>
    <row r="22" spans="1:34" x14ac:dyDescent="0.25">
      <c r="B22" s="16"/>
      <c r="C22" s="10" t="s">
        <v>2</v>
      </c>
      <c r="D22" s="2"/>
      <c r="E22" s="11" t="s">
        <v>5</v>
      </c>
      <c r="F22" s="16"/>
      <c r="G22" s="10" t="s">
        <v>16</v>
      </c>
      <c r="H22" s="2"/>
      <c r="I22" s="11"/>
      <c r="J22" s="16"/>
      <c r="K22" s="6" t="s">
        <v>4</v>
      </c>
      <c r="O22" s="14"/>
      <c r="P22" s="14"/>
      <c r="Q22" s="14"/>
      <c r="R22" s="14"/>
      <c r="S22" s="14"/>
      <c r="T22" s="14"/>
      <c r="U22" s="14"/>
      <c r="V22" s="14"/>
      <c r="W22" s="14"/>
      <c r="X22" s="25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x14ac:dyDescent="0.25">
      <c r="B23" s="15">
        <v>42163</v>
      </c>
      <c r="C23" s="15"/>
      <c r="D23" s="1">
        <v>42088</v>
      </c>
      <c r="E23" s="1">
        <v>42211</v>
      </c>
      <c r="F23" s="15">
        <v>42211</v>
      </c>
      <c r="G23" s="15"/>
      <c r="H23" s="1"/>
      <c r="I23" s="1"/>
      <c r="J23" s="15">
        <v>42194</v>
      </c>
      <c r="K23" s="15">
        <v>42216</v>
      </c>
      <c r="O23" s="14">
        <f t="shared" ca="1" si="12"/>
        <v>0</v>
      </c>
      <c r="P23" s="14"/>
      <c r="Q23" s="14">
        <f t="shared" ca="1" si="12"/>
        <v>0</v>
      </c>
      <c r="R23" s="14"/>
      <c r="S23" s="14">
        <f t="shared" ca="1" si="12"/>
        <v>0</v>
      </c>
      <c r="T23" s="14"/>
      <c r="U23" s="14">
        <f t="shared" ca="1" si="12"/>
        <v>0</v>
      </c>
      <c r="V23" s="14"/>
      <c r="W23" s="14">
        <f t="shared" ref="W23" ca="1" si="13">IF(AND(J23="",K23=""),0,IF(J23="",IF(AND(J21&lt;=$C$29,K23&gt;=$A$29),1,0),IF(K23="",IF(AND(J23&lt;=$C$29,TODAY()&gt;=$A$29),1,0),IF(AND(K23="Продлён",J25=""),IF(AND(J23&lt;=$C$29,K25&gt;=$A$29),1,0),IF(K23="Продлён",IF(AND(J23&lt;=$C$29,J25&gt;=$A$29),1,0),IF(AND(J23&lt;=$C$29,K23&gt;=$A$29),1,0))))))</f>
        <v>0</v>
      </c>
      <c r="X23" s="25"/>
      <c r="Y23" s="14">
        <f t="shared" si="7"/>
        <v>0</v>
      </c>
      <c r="Z23" s="14"/>
      <c r="AA23" s="14">
        <f t="shared" si="8"/>
        <v>0</v>
      </c>
      <c r="AB23" s="14"/>
      <c r="AC23" s="14">
        <f t="shared" si="9"/>
        <v>0</v>
      </c>
      <c r="AD23" s="14"/>
      <c r="AE23" s="14">
        <f t="shared" si="10"/>
        <v>0</v>
      </c>
      <c r="AF23" s="14"/>
      <c r="AG23" s="14">
        <f t="shared" si="11"/>
        <v>0</v>
      </c>
      <c r="AH23" s="14"/>
    </row>
    <row r="24" spans="1:34" x14ac:dyDescent="0.25">
      <c r="B24" s="16"/>
      <c r="C24" s="10"/>
      <c r="D24" s="2"/>
      <c r="E24" s="11"/>
      <c r="F24" s="16"/>
      <c r="G24" s="10"/>
      <c r="H24" s="2"/>
      <c r="I24" s="11"/>
      <c r="J24" s="16"/>
      <c r="K24" s="10"/>
      <c r="X24" s="25"/>
    </row>
    <row r="26" spans="1:34" ht="15.75" x14ac:dyDescent="0.25">
      <c r="B26" s="8">
        <f ca="1">IF(SUM(O4:O24)&gt;0,1,0)</f>
        <v>0</v>
      </c>
      <c r="C26" s="7"/>
      <c r="D26" s="8">
        <f ca="1">IF(SUM(Q4:Q24)&gt;0,1,0)</f>
        <v>1</v>
      </c>
      <c r="E26" s="7"/>
      <c r="F26" s="8">
        <f ca="1">IF(SUM(S4:S24)&gt;0,1,0)</f>
        <v>1</v>
      </c>
      <c r="G26" s="7"/>
      <c r="H26" s="8">
        <f ca="1">IF(SUM(U4:U24)&gt;0,1,0)</f>
        <v>1</v>
      </c>
      <c r="I26" s="7"/>
      <c r="J26" s="8">
        <f ca="1">IF(SUM(W4:W24)&gt;0,1,0)</f>
        <v>1</v>
      </c>
      <c r="K26" s="7"/>
      <c r="O26" s="14">
        <f>IF(AND(B7&lt;=$C$29,C7&gt;=$A$29),1,0)</f>
        <v>0</v>
      </c>
    </row>
    <row r="27" spans="1:34" x14ac:dyDescent="0.25">
      <c r="B27" s="27">
        <f>IF(SUM(Y4:Y24)&gt;0,1,0)</f>
        <v>0</v>
      </c>
      <c r="C27" s="14"/>
      <c r="D27" s="27">
        <f t="shared" ref="C27:J27" si="14">IF(SUM(AA4:AA24)&gt;0,1,0)</f>
        <v>1</v>
      </c>
      <c r="E27" s="14"/>
      <c r="F27" s="27">
        <f t="shared" si="14"/>
        <v>1</v>
      </c>
      <c r="G27" s="14"/>
      <c r="H27" s="27">
        <f t="shared" si="14"/>
        <v>1</v>
      </c>
      <c r="I27" s="14"/>
      <c r="J27" s="27">
        <f t="shared" si="14"/>
        <v>1</v>
      </c>
      <c r="K27" s="7"/>
    </row>
    <row r="28" spans="1:34" x14ac:dyDescent="0.25">
      <c r="A28" s="23" t="s">
        <v>19</v>
      </c>
      <c r="B28" s="23"/>
      <c r="C28" s="23"/>
    </row>
    <row r="29" spans="1:34" x14ac:dyDescent="0.25">
      <c r="A29" s="17">
        <v>41511</v>
      </c>
      <c r="B29" s="18" t="s">
        <v>20</v>
      </c>
      <c r="C29" s="17">
        <v>41572</v>
      </c>
    </row>
    <row r="30" spans="1:34" x14ac:dyDescent="0.25">
      <c r="A30" s="5" t="s">
        <v>35</v>
      </c>
    </row>
    <row r="31" spans="1:34" x14ac:dyDescent="0.25">
      <c r="A31" s="5" t="s">
        <v>26</v>
      </c>
    </row>
    <row r="32" spans="1:34" x14ac:dyDescent="0.25">
      <c r="A32" s="5" t="s">
        <v>27</v>
      </c>
    </row>
    <row r="33" spans="1:24" x14ac:dyDescent="0.25">
      <c r="A33" s="5" t="s">
        <v>28</v>
      </c>
    </row>
    <row r="34" spans="1:24" x14ac:dyDescent="0.25">
      <c r="A34" s="5" t="s">
        <v>29</v>
      </c>
    </row>
    <row r="35" spans="1:24" x14ac:dyDescent="0.25">
      <c r="A35" s="5" t="s">
        <v>30</v>
      </c>
    </row>
    <row r="36" spans="1:24" x14ac:dyDescent="0.25">
      <c r="A36" s="5" t="s">
        <v>31</v>
      </c>
    </row>
    <row r="37" spans="1:24" x14ac:dyDescent="0.25">
      <c r="A37" s="5" t="s">
        <v>32</v>
      </c>
    </row>
    <row r="38" spans="1:24" x14ac:dyDescent="0.25">
      <c r="A38" s="5" t="s">
        <v>33</v>
      </c>
    </row>
    <row r="39" spans="1:24" x14ac:dyDescent="0.25">
      <c r="A39" s="5" t="s">
        <v>34</v>
      </c>
    </row>
    <row r="41" spans="1:24" x14ac:dyDescent="0.25">
      <c r="A41" s="17">
        <v>41511</v>
      </c>
      <c r="B41" s="18" t="s">
        <v>20</v>
      </c>
      <c r="C41" s="17">
        <v>41572</v>
      </c>
    </row>
    <row r="44" spans="1:24" x14ac:dyDescent="0.25">
      <c r="X44" s="26"/>
    </row>
  </sheetData>
  <mergeCells count="20">
    <mergeCell ref="B4:C4"/>
    <mergeCell ref="F6:G6"/>
    <mergeCell ref="J6:K6"/>
    <mergeCell ref="B8:C8"/>
    <mergeCell ref="D8:E8"/>
    <mergeCell ref="H8:I8"/>
    <mergeCell ref="J8:K8"/>
    <mergeCell ref="D10:E10"/>
    <mergeCell ref="A28:C28"/>
    <mergeCell ref="D6:E6"/>
    <mergeCell ref="B2:C2"/>
    <mergeCell ref="D2:E2"/>
    <mergeCell ref="F2:G2"/>
    <mergeCell ref="H2:I2"/>
    <mergeCell ref="J2:K2"/>
    <mergeCell ref="D4:E4"/>
    <mergeCell ref="F4:G4"/>
    <mergeCell ref="H4:I4"/>
    <mergeCell ref="J4:K4"/>
    <mergeCell ref="O1:W1"/>
  </mergeCells>
  <conditionalFormatting sqref="O5:W23">
    <cfRule type="cellIs" dxfId="6" priority="4" operator="equal">
      <formula>0.5</formula>
    </cfRule>
    <cfRule type="cellIs" dxfId="5" priority="3" operator="equal">
      <formula>1</formula>
    </cfRule>
  </conditionalFormatting>
  <conditionalFormatting sqref="B4:C5 B7:C9 B11:C24">
    <cfRule type="cellIs" dxfId="1" priority="1" operator="between">
      <formula>41511</formula>
      <formula>41572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[1]Установки!#REF!</xm:f>
          </x14:formula1>
          <xm:sqref>D24 D22 D20 D18 F24 F22 F20 F18 B24 B22 B20 B18 H24 H22 H20 H18 J14 J24 J22 J20 J18 F16 J16 F8 B6 B10 H16 H6 D16</xm:sqref>
        </x14:dataValidation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 prompt="Вводи дату, чего уставился ?!">
          <x14:formula1>
            <xm:f>[1]Установки!#REF!</xm:f>
          </x14:formula1>
          <xm:sqref>K13 H21 I13 H23 H17 J17 D19 C17:F17 D21 D23 H15:K15 J19 F19:H19 F21 F23 J21:K21 J23 B19 B21 B23 E15</xm:sqref>
        </x14:dataValidation>
        <x14:dataValidation type="list" allowBlank="1" showInputMessage="1" showErrorMessage="1" prompt="Извольте, выбрать  кого-нибудь из списка!">
          <x14:formula1>
            <xm:f>OFFSET([1]Установки!#REF!,1,0,COUNTA([1]Установки!#REF!)-1,1)</xm:f>
          </x14:formula1>
          <xm:sqref>E14 G16 G10 G12 I12 K10 I10 H8:K8 C12 J6:K6 G14 I14 B4:K4 K12 D10:E10 C22 E12 C14 K14 K16 G24 I18 I20 I22 I24 C24 E18 E20 E22 E24 K18 C16 K20 K24 G22 G18 C20 B8:E8 D6:G6</xm:sqref>
        </x14:dataValidation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>
          <x14:formula1>
            <xm:f>[1]Установки!#REF!</xm:f>
          </x14:formula1>
          <xm:sqref>G17 I23 I21 I19 G23 G21 E23 E21 E19 C23 C21 C19 K23 K19 I17 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1" sqref="S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2015-09-24T18:12:43Z</dcterms:modified>
</cp:coreProperties>
</file>