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O5" i="1" l="1"/>
  <c r="Q5" i="1"/>
  <c r="S5" i="1"/>
  <c r="U5" i="1"/>
  <c r="W5" i="1"/>
  <c r="O7" i="1"/>
  <c r="Q7" i="1"/>
  <c r="S7" i="1"/>
  <c r="U7" i="1"/>
  <c r="W7" i="1"/>
  <c r="O9" i="1"/>
  <c r="Q9" i="1"/>
  <c r="S9" i="1"/>
  <c r="U9" i="1"/>
  <c r="W9" i="1"/>
  <c r="O11" i="1"/>
  <c r="Q11" i="1"/>
  <c r="S11" i="1"/>
  <c r="U11" i="1"/>
  <c r="W11" i="1"/>
  <c r="O13" i="1"/>
  <c r="Q13" i="1"/>
  <c r="S13" i="1"/>
  <c r="U13" i="1"/>
  <c r="W13" i="1"/>
  <c r="O15" i="1"/>
  <c r="Q15" i="1"/>
  <c r="S15" i="1"/>
  <c r="U15" i="1"/>
  <c r="W15" i="1"/>
  <c r="O17" i="1"/>
  <c r="Q17" i="1"/>
  <c r="S17" i="1"/>
  <c r="U17" i="1"/>
  <c r="W17" i="1"/>
  <c r="O19" i="1"/>
  <c r="Q19" i="1"/>
  <c r="S19" i="1"/>
  <c r="U19" i="1"/>
  <c r="W19" i="1"/>
  <c r="O21" i="1"/>
  <c r="Q21" i="1"/>
  <c r="S21" i="1"/>
  <c r="U21" i="1"/>
  <c r="O23" i="1"/>
  <c r="Q23" i="1"/>
  <c r="S23" i="1"/>
  <c r="U23" i="1"/>
  <c r="W23" i="1"/>
  <c r="W21" i="1"/>
  <c r="F26" i="1" l="1"/>
  <c r="D26" i="1"/>
  <c r="B26" i="1"/>
  <c r="J26" i="1"/>
  <c r="H26" i="1"/>
</calcChain>
</file>

<file path=xl/sharedStrings.xml><?xml version="1.0" encoding="utf-8"?>
<sst xmlns="http://schemas.openxmlformats.org/spreadsheetml/2006/main" count="91" uniqueCount="37">
  <si>
    <t xml:space="preserve">Арндт Ирина </t>
  </si>
  <si>
    <t>Новиков Сергей</t>
  </si>
  <si>
    <t>Новикова Ирина</t>
  </si>
  <si>
    <t>Ситдиков Рафик</t>
  </si>
  <si>
    <t>Продлён</t>
  </si>
  <si>
    <t>Арндт Катерина</t>
  </si>
  <si>
    <t>Вильгельм Томас</t>
  </si>
  <si>
    <t>Алёхин Олег</t>
  </si>
  <si>
    <t>Мошнегуца Максим</t>
  </si>
  <si>
    <t>Арндт Андрей</t>
  </si>
  <si>
    <t>Арндт Ирина</t>
  </si>
  <si>
    <t>Каспер Мария</t>
  </si>
  <si>
    <t xml:space="preserve">Мюллер Николай </t>
  </si>
  <si>
    <t>Вильгельм Раиса</t>
  </si>
  <si>
    <t>Кайбелева Натал.</t>
  </si>
  <si>
    <t>Алёхина Ольга</t>
  </si>
  <si>
    <t>Короткий Михаил</t>
  </si>
  <si>
    <t>Взял</t>
  </si>
  <si>
    <t>Сдал</t>
  </si>
  <si>
    <t>Заданний интервал</t>
  </si>
  <si>
    <t>:</t>
  </si>
  <si>
    <t>G1</t>
  </si>
  <si>
    <t>G2</t>
  </si>
  <si>
    <t>G3</t>
  </si>
  <si>
    <t>G4</t>
  </si>
  <si>
    <t>G5</t>
  </si>
  <si>
    <t>Здравствуйте, уважаемые, форумчяни!</t>
  </si>
  <si>
    <t>Мне неободимо реализовать реализовать следующую задачу.   Есть таблица, в которой фиксируется у кого</t>
  </si>
  <si>
    <t xml:space="preserve"> находится предмет (G1 - G5). Когда он взял и когда вернул, Необходимо, чтобы под колонкой в жёлтой клетке</t>
  </si>
  <si>
    <t>появлялось "1", если в заданний период времени он у кого то находился и наоборот, если он не у кого не находился</t>
  </si>
  <si>
    <t>в этот период времени - "0".</t>
  </si>
  <si>
    <t xml:space="preserve">Пробовал найти решение, но я не очень силён в EKCELе , Если использовать условное форматирование, то там тоже </t>
  </si>
  <si>
    <t>надо формулу использовывать</t>
  </si>
  <si>
    <t>Заданий интервал можно задать по разному, не кретично, лишь бы это было доступно для пользования</t>
  </si>
  <si>
    <t xml:space="preserve">подскажите, пожалуйста, как это реализовать или укажите ссылку, где подобная задача решалось. </t>
  </si>
  <si>
    <t>Тема:      Анализ ситуации в заданном интервале времени</t>
  </si>
  <si>
    <t>Вспомогательные столбцы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</si>
</sst>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9"/>
      <color rgb="FF00B05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F60000"/>
      <name val="Arial"/>
      <family val="2"/>
      <charset val="204"/>
    </font>
    <font>
      <i/>
      <sz val="9"/>
      <color rgb="FF0000FF"/>
      <name val="Arial"/>
      <family val="2"/>
      <charset val="204"/>
    </font>
    <font>
      <b/>
      <sz val="11"/>
      <color rgb="FF00B0F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3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6" fillId="2" borderId="1" xfId="0" applyNumberFormat="1" applyFont="1" applyFill="1" applyBorder="1" applyAlignment="1" applyProtection="1">
      <alignment horizontal="right" vertical="center"/>
    </xf>
    <xf numFmtId="164" fontId="6" fillId="3" borderId="1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9" fillId="5" borderId="0" xfId="0" applyNumberFormat="1" applyFont="1" applyFill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/>
    <xf numFmtId="164" fontId="3" fillId="3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0" fillId="5" borderId="0" xfId="0" applyNumberFormat="1" applyFill="1"/>
    <xf numFmtId="164" fontId="0" fillId="5" borderId="0" xfId="0" applyNumberFormat="1" applyFill="1" applyAlignment="1">
      <alignment horizontal="center"/>
    </xf>
    <xf numFmtId="164" fontId="3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3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103;%20&#1040;&#1076;&#1084;&#1080;&#1085;&#1080;&#1089;&#1090;&#1088;&#1072;&#1094;&#1080;&#1103;\&#1052;&#1086;&#1103;%20&#1072;&#1076;&#1084;&#1080;&#1085;&#1080;&#1089;&#1090;&#1088;&#1072;&#1094;&#1080;&#1103;\&#1059;&#1095;&#1072;&#1089;&#1090;&#1082;&#1080;%20AA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тояние "/>
      <sheetName val="Установки"/>
      <sheetName val="Лист учёта"/>
      <sheetName val="Печать"/>
      <sheetName val="N0."/>
      <sheetName val="N1."/>
      <sheetName val="N2."/>
      <sheetName val="N3."/>
      <sheetName val="N4."/>
      <sheetName val="N5."/>
      <sheetName val="N6."/>
      <sheetName val="G0."/>
      <sheetName val="G1."/>
      <sheetName val="G2."/>
      <sheetName val="G3."/>
      <sheetName val="G4."/>
      <sheetName val="Сводна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zoomScaleNormal="100" workbookViewId="0">
      <selection activeCell="Z4" sqref="Z4"/>
    </sheetView>
  </sheetViews>
  <sheetFormatPr defaultRowHeight="15" x14ac:dyDescent="0.25"/>
  <cols>
    <col min="1" max="12" width="9.140625" style="10"/>
    <col min="13" max="13" width="10.140625" bestFit="1" customWidth="1"/>
    <col min="14" max="14" width="3.42578125" customWidth="1"/>
    <col min="15" max="23" width="5.7109375" customWidth="1"/>
    <col min="24" max="24" width="8.5703125" customWidth="1"/>
    <col min="25" max="25" width="5.140625" customWidth="1"/>
    <col min="29" max="29" width="10.140625" bestFit="1" customWidth="1"/>
    <col min="30" max="16384" width="9.140625" style="10"/>
  </cols>
  <sheetData>
    <row r="1" spans="2:23" x14ac:dyDescent="0.25">
      <c r="O1" s="22" t="s">
        <v>36</v>
      </c>
      <c r="P1" s="22"/>
      <c r="Q1" s="22"/>
      <c r="R1" s="22"/>
      <c r="S1" s="22"/>
      <c r="T1" s="22"/>
      <c r="U1" s="22"/>
      <c r="V1" s="22"/>
      <c r="W1" s="22"/>
    </row>
    <row r="2" spans="2:23" x14ac:dyDescent="0.25">
      <c r="B2" s="19" t="s">
        <v>21</v>
      </c>
      <c r="C2" s="19"/>
      <c r="D2" s="19" t="s">
        <v>22</v>
      </c>
      <c r="E2" s="19"/>
      <c r="F2" s="19" t="s">
        <v>23</v>
      </c>
      <c r="G2" s="19"/>
      <c r="H2" s="19" t="s">
        <v>24</v>
      </c>
      <c r="I2" s="19"/>
      <c r="J2" s="19" t="s">
        <v>25</v>
      </c>
      <c r="K2" s="19"/>
      <c r="O2" s="21" t="s">
        <v>21</v>
      </c>
      <c r="P2" s="20"/>
      <c r="Q2" s="21" t="s">
        <v>22</v>
      </c>
      <c r="R2" s="21"/>
      <c r="S2" s="21" t="s">
        <v>23</v>
      </c>
      <c r="T2" s="20"/>
      <c r="U2" s="21" t="s">
        <v>24</v>
      </c>
      <c r="V2" s="21"/>
      <c r="W2" s="21" t="s">
        <v>25</v>
      </c>
    </row>
    <row r="3" spans="2:23" x14ac:dyDescent="0.25">
      <c r="B3" s="9" t="s">
        <v>17</v>
      </c>
      <c r="C3" s="9" t="s">
        <v>18</v>
      </c>
      <c r="D3" s="9" t="s">
        <v>17</v>
      </c>
      <c r="E3" s="9" t="s">
        <v>18</v>
      </c>
      <c r="F3" s="9" t="s">
        <v>17</v>
      </c>
      <c r="G3" s="9" t="s">
        <v>18</v>
      </c>
      <c r="H3" s="9" t="s">
        <v>17</v>
      </c>
      <c r="I3" s="9" t="s">
        <v>18</v>
      </c>
      <c r="J3" s="9" t="s">
        <v>17</v>
      </c>
      <c r="K3" s="9" t="s">
        <v>18</v>
      </c>
    </row>
    <row r="4" spans="2:23" x14ac:dyDescent="0.25">
      <c r="B4" s="16" t="s">
        <v>0</v>
      </c>
      <c r="C4" s="16"/>
      <c r="D4" s="17" t="s">
        <v>1</v>
      </c>
      <c r="E4" s="17"/>
      <c r="F4" s="16" t="s">
        <v>1</v>
      </c>
      <c r="G4" s="16"/>
      <c r="H4" s="17" t="s">
        <v>2</v>
      </c>
      <c r="I4" s="17"/>
      <c r="J4" s="16" t="s">
        <v>3</v>
      </c>
      <c r="K4" s="16"/>
    </row>
    <row r="5" spans="2:23" x14ac:dyDescent="0.25">
      <c r="B5" s="5">
        <v>41021</v>
      </c>
      <c r="C5" s="5" t="s">
        <v>4</v>
      </c>
      <c r="D5" s="1">
        <v>41143</v>
      </c>
      <c r="E5" s="1">
        <v>41233</v>
      </c>
      <c r="F5" s="5">
        <v>40853</v>
      </c>
      <c r="G5" s="5">
        <v>41051</v>
      </c>
      <c r="H5" s="1">
        <v>40965</v>
      </c>
      <c r="I5" s="1" t="s">
        <v>4</v>
      </c>
      <c r="J5" s="5">
        <v>41084</v>
      </c>
      <c r="K5" s="5">
        <v>41123</v>
      </c>
      <c r="O5" s="23">
        <f t="shared" ref="O5:O20" ca="1" si="0">IF(AND(B5="",C5=""),0,IF(B5="",IF(AND(B3&lt;=$C$29,C5&gt;=$A$29),1,0),IF(C5="",IF(AND(B5&lt;=$C$29,TODAY()&gt;=$A$29),1,0),IF(AND(C5="Продлён",B7=""),IF(AND(B5&lt;=$C$29,C7&gt;=$A$29),1,0),IF(C5="Продлён",IF(AND(B5&lt;=$C$29,B7&gt;=$A$29),1,0),IF(AND(B5&lt;=$C$29,C5&gt;=$A$29),1,0))))))</f>
        <v>0</v>
      </c>
      <c r="P5" s="23"/>
      <c r="Q5" s="23">
        <f t="shared" ref="Q5:Q20" ca="1" si="1">IF(AND(D5="",E5=""),0,IF(D5="",IF(AND(D3&lt;=$C$29,E5&gt;=$A$29),1,0),IF(E5="",IF(AND(D5&lt;=$C$29,TODAY()&gt;=$A$29),1,0),IF(AND(E5="Продлён",D7=""),IF(AND(D5&lt;=$C$29,E7&gt;=$A$29),1,0),IF(E5="Продлён",IF(AND(D5&lt;=$C$29,D7&gt;=$A$29),1,0),IF(AND(D5&lt;=$C$29,E5&gt;=$A$29),1,0))))))</f>
        <v>0</v>
      </c>
      <c r="R5" s="23"/>
      <c r="S5" s="23">
        <f t="shared" ref="S5:S20" ca="1" si="2">IF(AND(F5="",G5=""),0,IF(F5="",IF(AND(F3&lt;=$C$29,G5&gt;=$A$29),1,0),IF(G5="",IF(AND(F5&lt;=$C$29,TODAY()&gt;=$A$29),1,0),IF(AND(G5="Продлён",F7=""),IF(AND(F5&lt;=$C$29,G7&gt;=$A$29),1,0),IF(G5="Продлён",IF(AND(F5&lt;=$C$29,F7&gt;=$A$29),1,0),IF(AND(F5&lt;=$C$29,G5&gt;=$A$29),1,0))))))</f>
        <v>0</v>
      </c>
      <c r="T5" s="23"/>
      <c r="U5" s="23">
        <f t="shared" ref="U5:U20" ca="1" si="3">IF(AND(H5="",I5=""),0,IF(H5="",IF(AND(H3&lt;=$C$29,I5&gt;=$A$29),1,0),IF(I5="",IF(AND(H5&lt;=$C$29,TODAY()&gt;=$A$29),1,0),IF(AND(I5="Продлён",H7=""),IF(AND(H5&lt;=$C$29,I7&gt;=$A$29),1,0),IF(I5="Продлён",IF(AND(H5&lt;=$C$29,H7&gt;=$A$29),1,0),IF(AND(H5&lt;=$C$29,I5&gt;=$A$29),1,0))))))</f>
        <v>0</v>
      </c>
      <c r="V5" s="23"/>
      <c r="W5" s="23">
        <f t="shared" ref="V5:W20" ca="1" si="4">IF(AND(J5="",K5=""),0,IF(J5="",IF(AND(J3&lt;=$C$29,K5&gt;=$A$29),1,0),IF(K5="",IF(AND(J5&lt;=$C$29,TODAY()&gt;=$A$29),1,0),IF(AND(K5="Продлён",J7=""),IF(AND(J5&lt;=$C$29,K7&gt;=$A$29),1,0),IF(K5="Продлён",IF(AND(J5&lt;=$C$29,J7&gt;=$A$29),1,0),IF(AND(J5&lt;=$C$29,K5&gt;=$A$29),1,0))))))</f>
        <v>0</v>
      </c>
    </row>
    <row r="6" spans="2:23" x14ac:dyDescent="0.25">
      <c r="B6" s="16" t="s">
        <v>0</v>
      </c>
      <c r="C6" s="16"/>
      <c r="D6" s="17" t="s">
        <v>5</v>
      </c>
      <c r="E6" s="17"/>
      <c r="F6" s="16" t="s">
        <v>6</v>
      </c>
      <c r="G6" s="16"/>
      <c r="H6" s="17" t="s">
        <v>2</v>
      </c>
      <c r="I6" s="17"/>
      <c r="J6" s="16" t="s">
        <v>7</v>
      </c>
      <c r="K6" s="16"/>
      <c r="O6" s="23"/>
      <c r="P6" s="23"/>
      <c r="Q6" s="23"/>
      <c r="R6" s="23"/>
      <c r="S6" s="23"/>
      <c r="T6" s="23"/>
      <c r="U6" s="23"/>
      <c r="V6" s="23"/>
      <c r="W6" s="23"/>
    </row>
    <row r="7" spans="2:23" x14ac:dyDescent="0.25">
      <c r="B7" s="5">
        <v>41153</v>
      </c>
      <c r="C7" s="5">
        <v>41276</v>
      </c>
      <c r="D7" s="1">
        <v>41297</v>
      </c>
      <c r="E7" s="1">
        <v>41334</v>
      </c>
      <c r="F7" s="5">
        <v>41182</v>
      </c>
      <c r="G7" s="5" t="s">
        <v>4</v>
      </c>
      <c r="H7" s="1">
        <v>41140</v>
      </c>
      <c r="I7" s="1">
        <v>41182</v>
      </c>
      <c r="J7" s="5">
        <v>41276</v>
      </c>
      <c r="K7" s="5">
        <v>41308</v>
      </c>
      <c r="O7" s="23">
        <f t="shared" ca="1" si="0"/>
        <v>0</v>
      </c>
      <c r="P7" s="23"/>
      <c r="Q7" s="23">
        <f t="shared" ca="1" si="1"/>
        <v>0</v>
      </c>
      <c r="R7" s="23"/>
      <c r="S7" s="23">
        <f t="shared" ca="1" si="2"/>
        <v>0</v>
      </c>
      <c r="T7" s="23"/>
      <c r="U7" s="23">
        <f t="shared" ca="1" si="3"/>
        <v>0</v>
      </c>
      <c r="V7" s="23"/>
      <c r="W7" s="23">
        <f t="shared" ref="W6:W20" ca="1" si="5">IF(AND(J7="",K7=""),0,IF(J7="",IF(AND(J5&lt;=$C$29,K7&gt;=$A$29),1,0),IF(K7="",IF(AND(J7&lt;=$C$29,TODAY()&gt;=$A$29),1,0),IF(AND(K7="Продлён",J9=""),IF(AND(J7&lt;=$C$29,K9&gt;=$A$29),1,0),IF(K7="Продлён",IF(AND(J7&lt;=$C$29,J9&gt;=$A$29),1,0),IF(AND(J7&lt;=$C$29,K7&gt;=$A$29),1,0))))))</f>
        <v>0</v>
      </c>
    </row>
    <row r="8" spans="2:23" x14ac:dyDescent="0.25">
      <c r="B8" s="16" t="s">
        <v>8</v>
      </c>
      <c r="C8" s="16"/>
      <c r="D8" s="17" t="s">
        <v>1</v>
      </c>
      <c r="E8" s="17"/>
      <c r="F8" s="16" t="s">
        <v>6</v>
      </c>
      <c r="G8" s="16"/>
      <c r="H8" s="17" t="s">
        <v>5</v>
      </c>
      <c r="I8" s="17"/>
      <c r="J8" s="16" t="s">
        <v>3</v>
      </c>
      <c r="K8" s="16"/>
      <c r="O8" s="23"/>
      <c r="P8" s="23"/>
      <c r="Q8" s="23"/>
      <c r="R8" s="23"/>
      <c r="S8" s="23"/>
      <c r="T8" s="23"/>
      <c r="U8" s="23"/>
      <c r="V8" s="23"/>
      <c r="W8" s="23"/>
    </row>
    <row r="9" spans="2:23" x14ac:dyDescent="0.25">
      <c r="B9" s="5">
        <v>41356</v>
      </c>
      <c r="C9" s="5" t="s">
        <v>4</v>
      </c>
      <c r="D9" s="1">
        <v>41374</v>
      </c>
      <c r="E9" s="1">
        <v>41423</v>
      </c>
      <c r="F9" s="5">
        <v>41304</v>
      </c>
      <c r="G9" s="5">
        <v>41399</v>
      </c>
      <c r="H9" s="1">
        <v>41297</v>
      </c>
      <c r="I9" s="1">
        <v>41413</v>
      </c>
      <c r="J9" s="5">
        <v>41372</v>
      </c>
      <c r="K9" s="5">
        <v>41420</v>
      </c>
      <c r="O9" s="23">
        <f t="shared" ca="1" si="0"/>
        <v>0</v>
      </c>
      <c r="P9" s="23"/>
      <c r="Q9" s="23">
        <f t="shared" ca="1" si="1"/>
        <v>0</v>
      </c>
      <c r="R9" s="23"/>
      <c r="S9" s="23">
        <f t="shared" ca="1" si="2"/>
        <v>0</v>
      </c>
      <c r="T9" s="23"/>
      <c r="U9" s="23">
        <f t="shared" ca="1" si="3"/>
        <v>0</v>
      </c>
      <c r="V9" s="23"/>
      <c r="W9" s="23">
        <f t="shared" ca="1" si="5"/>
        <v>0</v>
      </c>
    </row>
    <row r="10" spans="2:23" x14ac:dyDescent="0.25">
      <c r="B10" s="16" t="s">
        <v>8</v>
      </c>
      <c r="C10" s="16"/>
      <c r="D10" s="17" t="s">
        <v>9</v>
      </c>
      <c r="E10" s="17"/>
      <c r="F10" s="6"/>
      <c r="G10" s="6" t="s">
        <v>6</v>
      </c>
      <c r="H10" s="2"/>
      <c r="I10" s="2" t="s">
        <v>3</v>
      </c>
      <c r="J10" s="6"/>
      <c r="K10" s="6" t="s">
        <v>10</v>
      </c>
      <c r="O10" s="23"/>
      <c r="P10" s="23"/>
      <c r="Q10" s="23"/>
      <c r="R10" s="23"/>
      <c r="S10" s="23"/>
      <c r="T10" s="23"/>
      <c r="U10" s="23"/>
      <c r="V10" s="23"/>
      <c r="W10" s="23"/>
    </row>
    <row r="11" spans="2:23" x14ac:dyDescent="0.25">
      <c r="B11" s="5">
        <v>41478</v>
      </c>
      <c r="C11" s="5">
        <v>41509</v>
      </c>
      <c r="D11" s="1">
        <v>41455</v>
      </c>
      <c r="E11" s="1">
        <v>41504</v>
      </c>
      <c r="F11" s="15">
        <v>41458</v>
      </c>
      <c r="G11" s="15">
        <v>41602</v>
      </c>
      <c r="H11" s="15">
        <v>41522</v>
      </c>
      <c r="I11" s="15">
        <v>41589</v>
      </c>
      <c r="J11" s="15">
        <v>41504</v>
      </c>
      <c r="K11" s="15">
        <v>41616</v>
      </c>
      <c r="O11" s="23">
        <f t="shared" ca="1" si="0"/>
        <v>0</v>
      </c>
      <c r="P11" s="23"/>
      <c r="Q11" s="23">
        <f t="shared" ca="1" si="1"/>
        <v>0</v>
      </c>
      <c r="R11" s="23"/>
      <c r="S11" s="23">
        <f t="shared" ca="1" si="2"/>
        <v>1</v>
      </c>
      <c r="T11" s="23"/>
      <c r="U11" s="23">
        <f t="shared" ca="1" si="3"/>
        <v>1</v>
      </c>
      <c r="V11" s="23"/>
      <c r="W11" s="23">
        <f t="shared" ca="1" si="5"/>
        <v>1</v>
      </c>
    </row>
    <row r="12" spans="2:23" x14ac:dyDescent="0.25">
      <c r="B12" s="6"/>
      <c r="C12" s="6" t="s">
        <v>3</v>
      </c>
      <c r="D12" s="2"/>
      <c r="E12" s="2" t="s">
        <v>3</v>
      </c>
      <c r="F12" s="6"/>
      <c r="G12" s="6" t="s">
        <v>3</v>
      </c>
      <c r="H12" s="2"/>
      <c r="I12" s="2" t="s">
        <v>11</v>
      </c>
      <c r="J12" s="6"/>
      <c r="K12" s="6" t="s">
        <v>5</v>
      </c>
      <c r="O12" s="23"/>
      <c r="P12" s="23"/>
      <c r="Q12" s="23"/>
      <c r="R12" s="23"/>
      <c r="S12" s="23"/>
      <c r="T12" s="23"/>
      <c r="U12" s="23"/>
      <c r="V12" s="23"/>
      <c r="W12" s="23"/>
    </row>
    <row r="13" spans="2:23" x14ac:dyDescent="0.25">
      <c r="B13" s="5">
        <v>41590</v>
      </c>
      <c r="C13" s="7">
        <v>41693</v>
      </c>
      <c r="D13" s="1">
        <v>41562</v>
      </c>
      <c r="E13" s="3">
        <v>41590</v>
      </c>
      <c r="F13" s="5">
        <v>41645</v>
      </c>
      <c r="G13" s="7">
        <v>41693</v>
      </c>
      <c r="H13" s="1">
        <v>41675</v>
      </c>
      <c r="I13" s="1">
        <v>41798</v>
      </c>
      <c r="J13" s="5">
        <v>41679</v>
      </c>
      <c r="K13" s="5">
        <v>41812</v>
      </c>
      <c r="O13" s="23">
        <f t="shared" ca="1" si="0"/>
        <v>0</v>
      </c>
      <c r="P13" s="23"/>
      <c r="Q13" s="23">
        <f t="shared" ca="1" si="1"/>
        <v>1</v>
      </c>
      <c r="R13" s="23"/>
      <c r="S13" s="23">
        <f t="shared" ca="1" si="2"/>
        <v>0</v>
      </c>
      <c r="T13" s="23"/>
      <c r="U13" s="23">
        <f t="shared" ca="1" si="3"/>
        <v>0</v>
      </c>
      <c r="V13" s="23"/>
      <c r="W13" s="23">
        <f t="shared" ca="1" si="5"/>
        <v>0</v>
      </c>
    </row>
    <row r="14" spans="2:23" x14ac:dyDescent="0.25">
      <c r="B14" s="6"/>
      <c r="C14" s="6" t="s">
        <v>12</v>
      </c>
      <c r="D14" s="2"/>
      <c r="E14" s="2" t="s">
        <v>6</v>
      </c>
      <c r="F14" s="6"/>
      <c r="G14" s="6" t="s">
        <v>13</v>
      </c>
      <c r="H14" s="2"/>
      <c r="I14" s="2" t="s">
        <v>14</v>
      </c>
      <c r="J14" s="8"/>
      <c r="K14" s="6" t="s">
        <v>11</v>
      </c>
      <c r="O14" s="23"/>
      <c r="P14" s="23"/>
      <c r="Q14" s="23"/>
      <c r="R14" s="23"/>
      <c r="S14" s="23"/>
      <c r="T14" s="23"/>
      <c r="U14" s="23"/>
      <c r="V14" s="23"/>
      <c r="W14" s="23"/>
    </row>
    <row r="15" spans="2:23" x14ac:dyDescent="0.25">
      <c r="B15" s="5">
        <v>41733</v>
      </c>
      <c r="C15" s="5">
        <v>41733</v>
      </c>
      <c r="D15" s="1">
        <v>41602</v>
      </c>
      <c r="E15" s="1" t="s">
        <v>4</v>
      </c>
      <c r="F15" s="5">
        <v>41732</v>
      </c>
      <c r="G15" s="5">
        <v>41749</v>
      </c>
      <c r="H15" s="1">
        <v>41822</v>
      </c>
      <c r="I15" s="11" t="s">
        <v>4</v>
      </c>
      <c r="J15" s="5">
        <v>41833</v>
      </c>
      <c r="K15" s="5">
        <v>41843</v>
      </c>
      <c r="O15" s="23">
        <f t="shared" ca="1" si="0"/>
        <v>0</v>
      </c>
      <c r="P15" s="23"/>
      <c r="Q15" s="23">
        <f t="shared" ca="1" si="1"/>
        <v>0</v>
      </c>
      <c r="R15" s="23"/>
      <c r="S15" s="23">
        <f t="shared" ca="1" si="2"/>
        <v>0</v>
      </c>
      <c r="T15" s="23"/>
      <c r="U15" s="23">
        <f t="shared" ca="1" si="3"/>
        <v>0</v>
      </c>
      <c r="V15" s="23"/>
      <c r="W15" s="23">
        <f t="shared" ca="1" si="5"/>
        <v>0</v>
      </c>
    </row>
    <row r="16" spans="2:23" x14ac:dyDescent="0.25">
      <c r="B16" s="6"/>
      <c r="C16" s="6" t="s">
        <v>6</v>
      </c>
      <c r="D16" s="2"/>
      <c r="E16" s="2" t="s">
        <v>6</v>
      </c>
      <c r="F16" s="8"/>
      <c r="G16" s="6" t="s">
        <v>6</v>
      </c>
      <c r="H16" s="4"/>
      <c r="I16" s="2" t="s">
        <v>14</v>
      </c>
      <c r="J16" s="8"/>
      <c r="K16" s="6" t="s">
        <v>3</v>
      </c>
      <c r="O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25">
      <c r="B17" s="5">
        <v>41773</v>
      </c>
      <c r="C17" s="12" t="s">
        <v>4</v>
      </c>
      <c r="D17" s="1">
        <v>41722</v>
      </c>
      <c r="E17" s="1">
        <v>41829</v>
      </c>
      <c r="F17" s="5">
        <v>41826</v>
      </c>
      <c r="G17" s="5">
        <v>41833</v>
      </c>
      <c r="H17" s="28"/>
      <c r="I17" s="1">
        <v>42099</v>
      </c>
      <c r="J17" s="5">
        <v>41855</v>
      </c>
      <c r="K17" s="5">
        <v>41884</v>
      </c>
      <c r="O17" s="23">
        <f t="shared" ca="1" si="0"/>
        <v>0</v>
      </c>
      <c r="P17" s="23"/>
      <c r="Q17" s="23">
        <f t="shared" ca="1" si="1"/>
        <v>0</v>
      </c>
      <c r="R17" s="23"/>
      <c r="S17" s="23">
        <f t="shared" ca="1" si="2"/>
        <v>0</v>
      </c>
      <c r="T17" s="23"/>
      <c r="U17" s="23">
        <f t="shared" ca="1" si="3"/>
        <v>0</v>
      </c>
      <c r="V17" s="23"/>
      <c r="W17" s="23">
        <f t="shared" ca="1" si="5"/>
        <v>0</v>
      </c>
    </row>
    <row r="18" spans="1:23" x14ac:dyDescent="0.25">
      <c r="B18" s="8"/>
      <c r="C18" s="6" t="s">
        <v>6</v>
      </c>
      <c r="D18" s="4"/>
      <c r="E18" s="2" t="s">
        <v>7</v>
      </c>
      <c r="F18" s="8"/>
      <c r="G18" s="6" t="s">
        <v>14</v>
      </c>
      <c r="H18" s="4"/>
      <c r="I18" s="2" t="s">
        <v>7</v>
      </c>
      <c r="J18" s="8"/>
      <c r="K18" s="6" t="s">
        <v>15</v>
      </c>
      <c r="O18" s="23"/>
      <c r="P18" s="23"/>
      <c r="Q18" s="23"/>
      <c r="R18" s="23"/>
      <c r="S18" s="23"/>
      <c r="T18" s="23"/>
      <c r="U18" s="23"/>
      <c r="V18" s="23"/>
      <c r="W18" s="23"/>
    </row>
    <row r="19" spans="1:23" x14ac:dyDescent="0.25">
      <c r="B19" s="5">
        <v>41896</v>
      </c>
      <c r="C19" s="5">
        <v>41962</v>
      </c>
      <c r="D19" s="1">
        <v>41864</v>
      </c>
      <c r="E19" s="1">
        <v>41875</v>
      </c>
      <c r="F19" s="5">
        <v>41854</v>
      </c>
      <c r="G19" s="12" t="s">
        <v>4</v>
      </c>
      <c r="H19" s="1">
        <v>42232</v>
      </c>
      <c r="I19" s="1"/>
      <c r="J19" s="5">
        <v>41921</v>
      </c>
      <c r="K19" s="5">
        <v>42001</v>
      </c>
      <c r="O19" s="23">
        <f t="shared" ca="1" si="0"/>
        <v>0</v>
      </c>
      <c r="P19" s="23"/>
      <c r="Q19" s="23">
        <f t="shared" ca="1" si="1"/>
        <v>0</v>
      </c>
      <c r="R19" s="23"/>
      <c r="S19" s="23">
        <f t="shared" ca="1" si="2"/>
        <v>0</v>
      </c>
      <c r="T19" s="23"/>
      <c r="U19" s="23">
        <f t="shared" ca="1" si="3"/>
        <v>0</v>
      </c>
      <c r="V19" s="23"/>
      <c r="W19" s="23">
        <f t="shared" ca="1" si="5"/>
        <v>0</v>
      </c>
    </row>
    <row r="20" spans="1:23" x14ac:dyDescent="0.25">
      <c r="B20" s="8"/>
      <c r="C20" s="6" t="s">
        <v>3</v>
      </c>
      <c r="D20" s="4"/>
      <c r="E20" s="2" t="s">
        <v>16</v>
      </c>
      <c r="F20" s="8"/>
      <c r="G20" s="6" t="s">
        <v>14</v>
      </c>
      <c r="H20" s="4"/>
      <c r="I20" s="2"/>
      <c r="J20" s="8"/>
      <c r="K20" s="6" t="s">
        <v>3</v>
      </c>
      <c r="O20" s="23"/>
      <c r="P20" s="23"/>
      <c r="Q20" s="23"/>
      <c r="R20" s="23"/>
      <c r="S20" s="23"/>
      <c r="T20" s="23"/>
      <c r="U20" s="23"/>
      <c r="V20" s="23"/>
      <c r="W20" s="23"/>
    </row>
    <row r="21" spans="1:23" x14ac:dyDescent="0.25">
      <c r="B21" s="5">
        <v>42009</v>
      </c>
      <c r="C21" s="5">
        <v>42089</v>
      </c>
      <c r="D21" s="1">
        <v>41903</v>
      </c>
      <c r="E21" s="1">
        <v>42043</v>
      </c>
      <c r="F21" s="24"/>
      <c r="G21" s="5">
        <v>42092</v>
      </c>
      <c r="H21" s="1"/>
      <c r="I21" s="1"/>
      <c r="J21" s="5">
        <v>42072</v>
      </c>
      <c r="K21" s="12" t="s">
        <v>4</v>
      </c>
      <c r="O21" s="23">
        <f t="shared" ref="O21:V23" ca="1" si="6">IF(AND(B21="",C21=""),0,IF(B21="",IF(AND(B19&lt;=$C$29,C21&gt;=$A$29),1,0),IF(C21="",IF(AND(B21&lt;=$C$29,TODAY()&gt;=$A$29),1,0),IF(AND(C21="Продлён",B23=""),IF(AND(B21&lt;=$C$29,C23&gt;=$A$29),1,0),IF(C21="Продлён",IF(AND(B21&lt;=$C$29,B23&gt;=$A$29),1,0),IF(AND(B21&lt;=$C$29,C21&gt;=$A$29),1,0))))))</f>
        <v>0</v>
      </c>
      <c r="P21" s="23"/>
      <c r="Q21" s="23">
        <f t="shared" ca="1" si="6"/>
        <v>0</v>
      </c>
      <c r="R21" s="23"/>
      <c r="S21" s="23">
        <f t="shared" ca="1" si="6"/>
        <v>0</v>
      </c>
      <c r="T21" s="23"/>
      <c r="U21" s="23">
        <f t="shared" ca="1" si="6"/>
        <v>0</v>
      </c>
      <c r="V21" s="23"/>
      <c r="W21" s="23">
        <f ca="1">IF(AND(J21="",K21=""),0,IF(J21="",IF(AND(J19&lt;=$C$29,K21&gt;=$A$29),1,0),IF(K21="",IF(AND(J21&lt;=$C$29,TODAY()&gt;=$A$29),1,0),IF(AND(K21="Продлён",J23=""),IF(AND(J21&lt;=$C$29,K23&gt;=$A$29),1,0),IF(K21="Продлён",IF(AND(J21&lt;=$C$29,J23&gt;=$A$29),1,0),IF(AND(J21&lt;=$C$29,K21&gt;=$A$29),1,0))))))</f>
        <v>0</v>
      </c>
    </row>
    <row r="22" spans="1:23" x14ac:dyDescent="0.25">
      <c r="B22" s="8"/>
      <c r="C22" s="6" t="s">
        <v>2</v>
      </c>
      <c r="D22" s="4"/>
      <c r="E22" s="2" t="s">
        <v>5</v>
      </c>
      <c r="F22" s="8"/>
      <c r="G22" s="6" t="s">
        <v>16</v>
      </c>
      <c r="H22" s="4"/>
      <c r="I22" s="2"/>
      <c r="J22" s="8"/>
      <c r="K22" s="6" t="s">
        <v>3</v>
      </c>
      <c r="O22" s="23"/>
      <c r="P22" s="23"/>
      <c r="Q22" s="23"/>
      <c r="R22" s="23"/>
      <c r="S22" s="23"/>
      <c r="T22" s="23"/>
      <c r="U22" s="23"/>
      <c r="V22" s="23"/>
      <c r="W22" s="23"/>
    </row>
    <row r="23" spans="1:23" x14ac:dyDescent="0.25">
      <c r="B23" s="5">
        <v>42163</v>
      </c>
      <c r="C23" s="5"/>
      <c r="D23" s="1">
        <v>42088</v>
      </c>
      <c r="E23" s="1">
        <v>42211</v>
      </c>
      <c r="F23" s="5">
        <v>42211</v>
      </c>
      <c r="G23" s="5"/>
      <c r="H23" s="1"/>
      <c r="I23" s="1"/>
      <c r="J23" s="25"/>
      <c r="K23" s="5">
        <v>42216</v>
      </c>
      <c r="O23" s="23">
        <f t="shared" ca="1" si="6"/>
        <v>0</v>
      </c>
      <c r="P23" s="23"/>
      <c r="Q23" s="23">
        <f t="shared" ca="1" si="6"/>
        <v>0</v>
      </c>
      <c r="R23" s="23"/>
      <c r="S23" s="23">
        <f t="shared" ca="1" si="6"/>
        <v>0</v>
      </c>
      <c r="T23" s="23"/>
      <c r="U23" s="23">
        <f t="shared" ca="1" si="6"/>
        <v>0</v>
      </c>
      <c r="V23" s="23"/>
      <c r="W23" s="23">
        <f t="shared" ref="W22:W23" ca="1" si="7">IF(AND(J23="",K23=""),0,IF(J23="",IF(AND(J21&lt;=$C$29,K23&gt;=$A$29),1,0),IF(K23="",IF(AND(J23&lt;=$C$29,TODAY()&gt;=$A$29),1,0),IF(AND(K23="Продлён",J25=""),IF(AND(J23&lt;=$C$29,K25&gt;=$A$29),1,0),IF(K23="Продлён",IF(AND(J23&lt;=$C$29,J25&gt;=$A$29),1,0),IF(AND(J23&lt;=$C$29,K23&gt;=$A$29),1,0))))))</f>
        <v>0</v>
      </c>
    </row>
    <row r="24" spans="1:23" x14ac:dyDescent="0.25">
      <c r="B24" s="8"/>
      <c r="C24" s="6"/>
      <c r="D24" s="4"/>
      <c r="E24" s="2"/>
      <c r="F24" s="8"/>
      <c r="G24" s="6"/>
      <c r="H24" s="4"/>
      <c r="I24" s="2"/>
      <c r="J24" s="8"/>
      <c r="K24" s="6"/>
    </row>
    <row r="26" spans="1:23" ht="15.75" x14ac:dyDescent="0.25">
      <c r="B26" s="14">
        <f ca="1">IF(SUM(O4:O24)&gt;0,1,0)</f>
        <v>0</v>
      </c>
      <c r="C26" s="13"/>
      <c r="D26" s="14">
        <f ca="1">IF(SUM(Q4:Q24)&gt;0,1,0)</f>
        <v>1</v>
      </c>
      <c r="E26" s="13"/>
      <c r="F26" s="14">
        <f ca="1">IF(SUM(S4:S24)&gt;0,1,0)</f>
        <v>1</v>
      </c>
      <c r="G26" s="13"/>
      <c r="H26" s="14">
        <f ca="1">IF(SUM(U4:U24)&gt;0,1,0)</f>
        <v>1</v>
      </c>
      <c r="I26" s="13"/>
      <c r="J26" s="14">
        <f ca="1">IF(SUM(W4:W24)&gt;0,1,0)</f>
        <v>1</v>
      </c>
      <c r="K26" s="13"/>
    </row>
    <row r="28" spans="1:23" x14ac:dyDescent="0.25">
      <c r="A28" s="18" t="s">
        <v>19</v>
      </c>
      <c r="B28" s="18"/>
      <c r="C28" s="18"/>
    </row>
    <row r="29" spans="1:23" x14ac:dyDescent="0.25">
      <c r="A29" s="26">
        <v>41511</v>
      </c>
      <c r="B29" s="27" t="s">
        <v>20</v>
      </c>
      <c r="C29" s="26">
        <v>41572</v>
      </c>
    </row>
    <row r="30" spans="1:23" x14ac:dyDescent="0.25">
      <c r="A30" s="10" t="s">
        <v>35</v>
      </c>
    </row>
    <row r="31" spans="1:23" x14ac:dyDescent="0.25">
      <c r="A31" s="10" t="s">
        <v>26</v>
      </c>
    </row>
    <row r="32" spans="1:23" x14ac:dyDescent="0.25">
      <c r="A32" s="10" t="s">
        <v>27</v>
      </c>
    </row>
    <row r="33" spans="1:3" x14ac:dyDescent="0.25">
      <c r="A33" s="10" t="s">
        <v>28</v>
      </c>
    </row>
    <row r="34" spans="1:3" x14ac:dyDescent="0.25">
      <c r="A34" s="10" t="s">
        <v>29</v>
      </c>
    </row>
    <row r="35" spans="1:3" x14ac:dyDescent="0.25">
      <c r="A35" s="10" t="s">
        <v>30</v>
      </c>
    </row>
    <row r="36" spans="1:3" x14ac:dyDescent="0.25">
      <c r="A36" s="10" t="s">
        <v>31</v>
      </c>
    </row>
    <row r="37" spans="1:3" x14ac:dyDescent="0.25">
      <c r="A37" s="10" t="s">
        <v>32</v>
      </c>
    </row>
    <row r="38" spans="1:3" x14ac:dyDescent="0.25">
      <c r="A38" s="10" t="s">
        <v>33</v>
      </c>
    </row>
    <row r="39" spans="1:3" x14ac:dyDescent="0.25">
      <c r="A39" s="10" t="s">
        <v>34</v>
      </c>
    </row>
    <row r="41" spans="1:3" x14ac:dyDescent="0.25">
      <c r="A41" s="26">
        <v>41511</v>
      </c>
      <c r="B41" s="27" t="s">
        <v>20</v>
      </c>
      <c r="C41" s="26">
        <v>41572</v>
      </c>
    </row>
  </sheetData>
  <mergeCells count="24">
    <mergeCell ref="D4:E4"/>
    <mergeCell ref="F4:G4"/>
    <mergeCell ref="H4:I4"/>
    <mergeCell ref="J4:K4"/>
    <mergeCell ref="O1:W1"/>
    <mergeCell ref="B2:C2"/>
    <mergeCell ref="D2:E2"/>
    <mergeCell ref="F2:G2"/>
    <mergeCell ref="H2:I2"/>
    <mergeCell ref="J2:K2"/>
    <mergeCell ref="B10:C10"/>
    <mergeCell ref="D10:E10"/>
    <mergeCell ref="A28:C28"/>
    <mergeCell ref="B6:C6"/>
    <mergeCell ref="D6:E6"/>
    <mergeCell ref="F6:G6"/>
    <mergeCell ref="H6:I6"/>
    <mergeCell ref="J6:K6"/>
    <mergeCell ref="B8:C8"/>
    <mergeCell ref="D8:E8"/>
    <mergeCell ref="F8:G8"/>
    <mergeCell ref="H8:I8"/>
    <mergeCell ref="J8:K8"/>
    <mergeCell ref="B4:C4"/>
  </mergeCells>
  <conditionalFormatting sqref="O5:W23">
    <cfRule type="cellIs" dxfId="0" priority="2" operator="equal">
      <formula>0.5</formula>
    </cfRule>
    <cfRule type="cellIs" dxfId="1" priority="1" operator="equal">
      <formula>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error="Комп. - Что за ерунду ты набнрал? Будь внимателен, Балда!_x000a_  - Сам ты балда, так надо это задним числом!_x000a_Комп. - Упс, Sorry!">
          <x14:formula1>
            <xm:f>[1]Установки!#REF!</xm:f>
          </x14:formula1>
          <xm:sqref>G17 I23 I21 I19 G23 G21 E23 E21 E19 C23 C21 C19 K23 K19 I5 G7 C5 C9 E15 K17 I17</xm:sqref>
        </x14:dataValidation>
        <x14:dataValidation type="list" allowBlank="1" showInputMessage="1" showErrorMessage="1">
          <x14:formula1>
            <xm:f>[1]Установки!#REF!</xm:f>
          </x14:formula1>
          <xm:sqref>D24 D22 D20 D18 F24 F22 F20 F18 B24 B22 B20 B18 H24 H22 H20 H18 J14 J24 J22 J20 J18 F16 J16 H16</xm:sqref>
        </x14:dataValidation>
        <x14:dataValidation type="list" errorStyle="information" allowBlank="1" showInputMessage="1" error="Комп. - Что за ерунду ты набнрал? Будь внимателен, Балда!_x000a_  - Сам ты балда, так надо это задним числом!_x000a_Комп. - Упс, Sorry!" prompt="Вводи дату, чего уставился ?!">
          <x14:formula1>
            <xm:f>[1]Установки!#REF!</xm:f>
          </x14:formula1>
          <xm:sqref>K13 J15:K15 H19 H21 I13 H23 H17 J17 D19 D17:F17 D21 D23 H15 J19 F19 F21 F23 J21 J23 B19 B21 B23</xm:sqref>
        </x14:dataValidation>
        <x14:dataValidation type="list" allowBlank="1" showInputMessage="1" showErrorMessage="1" prompt="Извольте, выбрать  кого-нибудь из списка!">
          <x14:formula1>
            <xm:f>OFFSET([1]Установки!#REF!,1,0,COUNTA([1]Установки!#REF!)-1,1)</xm:f>
          </x14:formula1>
          <xm:sqref>E14 G16 G10 G12 I12 K10 I10 B10:E10 C12 E16 G14 I14 B4:K4 K12 B8:K8 B6:K6 E12 C14 K14 K16 C18 I18 I20 I22 I24 I16 E18 E20 E22 E24 K18 C16 K20 K24 K22 G18 C20 C22 C24 G22 G24 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1" sqref="S1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2015-09-22T18:04:10Z</dcterms:modified>
</cp:coreProperties>
</file>