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75" windowWidth="22980" windowHeight="9525" activeTab="1"/>
  </bookViews>
  <sheets>
    <sheet name="ТО" sheetId="1" r:id="rId1"/>
    <sheet name="амур" sheetId="2" r:id="rId2"/>
  </sheets>
  <definedNames>
    <definedName name="_xlnm._FilterDatabase" localSheetId="0" hidden="1">ТО!$2:$33</definedName>
    <definedName name="_xlnm.Print_Area" localSheetId="0">ТО!$A$1:$M$8</definedName>
  </definedNames>
  <calcPr calcId="124519"/>
</workbook>
</file>

<file path=xl/calcChain.xml><?xml version="1.0" encoding="utf-8"?>
<calcChain xmlns="http://schemas.openxmlformats.org/spreadsheetml/2006/main">
  <c r="A4" i="2"/>
  <c r="C4" s="1"/>
  <c r="N4" l="1"/>
  <c r="J4"/>
  <c r="F4"/>
  <c r="L4"/>
  <c r="H4"/>
  <c r="D4"/>
  <c r="M4"/>
  <c r="K4"/>
  <c r="I4"/>
  <c r="G4"/>
  <c r="E4"/>
  <c r="B4"/>
  <c r="A5"/>
  <c r="C5" l="1"/>
  <c r="E5"/>
  <c r="G5"/>
  <c r="I5"/>
  <c r="K5"/>
  <c r="M5"/>
  <c r="B5"/>
  <c r="D5"/>
  <c r="F5"/>
  <c r="H5"/>
  <c r="J5"/>
  <c r="L5"/>
  <c r="N5"/>
  <c r="A6"/>
  <c r="B6" l="1"/>
  <c r="D6"/>
  <c r="F6"/>
  <c r="H6"/>
  <c r="J6"/>
  <c r="L6"/>
  <c r="N6"/>
  <c r="C6"/>
  <c r="E6"/>
  <c r="G6"/>
  <c r="I6"/>
  <c r="K6"/>
  <c r="M6"/>
  <c r="A7"/>
  <c r="C7" l="1"/>
  <c r="E7"/>
  <c r="G7"/>
  <c r="I7"/>
  <c r="K7"/>
  <c r="M7"/>
  <c r="B7"/>
  <c r="D7"/>
  <c r="F7"/>
  <c r="H7"/>
  <c r="J7"/>
  <c r="L7"/>
  <c r="N7"/>
  <c r="A8"/>
  <c r="B8" l="1"/>
  <c r="D8"/>
  <c r="F8"/>
  <c r="H8"/>
  <c r="J8"/>
  <c r="L8"/>
  <c r="N8"/>
  <c r="C8"/>
  <c r="E8"/>
  <c r="G8"/>
  <c r="I8"/>
  <c r="K8"/>
  <c r="M8"/>
  <c r="A9"/>
  <c r="B9" l="1"/>
  <c r="D9"/>
  <c r="F9"/>
  <c r="H9"/>
  <c r="J9"/>
  <c r="L9"/>
  <c r="N9"/>
  <c r="C9"/>
  <c r="E9"/>
  <c r="G9"/>
  <c r="I9"/>
  <c r="K9"/>
  <c r="M9"/>
  <c r="A10"/>
  <c r="B10" l="1"/>
  <c r="D10"/>
  <c r="F10"/>
  <c r="H10"/>
  <c r="J10"/>
  <c r="L10"/>
  <c r="N10"/>
  <c r="C10"/>
  <c r="E10"/>
  <c r="G10"/>
  <c r="I10"/>
  <c r="K10"/>
  <c r="M10"/>
  <c r="A11"/>
  <c r="B11" l="1"/>
  <c r="D11"/>
  <c r="F11"/>
  <c r="H11"/>
  <c r="J11"/>
  <c r="L11"/>
  <c r="N11"/>
  <c r="C11"/>
  <c r="E11"/>
  <c r="G11"/>
  <c r="I11"/>
  <c r="K11"/>
  <c r="M11"/>
  <c r="A12"/>
  <c r="B12" l="1"/>
  <c r="D12"/>
  <c r="F12"/>
  <c r="H12"/>
  <c r="J12"/>
  <c r="L12"/>
  <c r="N12"/>
  <c r="C12"/>
  <c r="E12"/>
  <c r="G12"/>
  <c r="I12"/>
  <c r="K12"/>
  <c r="M12"/>
  <c r="A13"/>
  <c r="B13" l="1"/>
  <c r="D13"/>
  <c r="F13"/>
  <c r="H13"/>
  <c r="L13"/>
  <c r="C13"/>
  <c r="E13"/>
  <c r="G13"/>
  <c r="I13"/>
  <c r="K13"/>
  <c r="M13"/>
  <c r="J13"/>
  <c r="N13"/>
  <c r="R2" l="1"/>
  <c r="Q2"/>
  <c r="Q1" i="1" l="1"/>
  <c r="P1"/>
</calcChain>
</file>

<file path=xl/sharedStrings.xml><?xml version="1.0" encoding="utf-8"?>
<sst xmlns="http://schemas.openxmlformats.org/spreadsheetml/2006/main" count="173" uniqueCount="69">
  <si>
    <t>Поставщик</t>
  </si>
  <si>
    <t>ДС</t>
  </si>
  <si>
    <t>Дата ДС</t>
  </si>
  <si>
    <t>Номер заказа</t>
  </si>
  <si>
    <t>Сумма заказа с НДС</t>
  </si>
  <si>
    <t>Сумма заказа без НДС</t>
  </si>
  <si>
    <t>ФИО заказчика</t>
  </si>
  <si>
    <t>Статус оплаты</t>
  </si>
  <si>
    <t>Оплачено</t>
  </si>
  <si>
    <t xml:space="preserve">Сарапул, ул. Горького, д.15 (Р579) </t>
  </si>
  <si>
    <t xml:space="preserve">Балашов, пр-т Энтузиастов, д. 1, ТЦ "Балашовский Пассаж" </t>
  </si>
  <si>
    <t xml:space="preserve">Ульяновск, ул. Карла Маркса, д. 17 </t>
  </si>
  <si>
    <t xml:space="preserve">Альметьевск г, Ленина ул, дом № 48 </t>
  </si>
  <si>
    <t xml:space="preserve">Салават г, Ленина ул, дом № 19 (Р615) </t>
  </si>
  <si>
    <t>нет</t>
  </si>
  <si>
    <t>Дата фактического монтажа</t>
  </si>
  <si>
    <t>г.Хабаровск, ул.Большая,88</t>
  </si>
  <si>
    <t>г.Ю.Сахалинск</t>
  </si>
  <si>
    <t>г.Хабаровск, ул.Суворова,25</t>
  </si>
  <si>
    <t>г.Магадан гагарина,9</t>
  </si>
  <si>
    <t>г. Коломна</t>
  </si>
  <si>
    <t>г. Красногорск, Ленина ул.</t>
  </si>
  <si>
    <t>г. Москва, пр. Рязанский,2</t>
  </si>
  <si>
    <t>г. Мурино</t>
  </si>
  <si>
    <t>г. Кирши.пр. героев</t>
  </si>
  <si>
    <t>г. Новороссийск,ул Советов,22</t>
  </si>
  <si>
    <t>г. Ставрополь, Ломоносова, 8</t>
  </si>
  <si>
    <t>Направление заказа</t>
  </si>
  <si>
    <t>Нет оплаты</t>
  </si>
  <si>
    <t>МР</t>
  </si>
  <si>
    <t>г. Качканар ул. Гикалова д. 76</t>
  </si>
  <si>
    <t>г. Магнитогорск ул. Герцена д. 6 ТЦ Джазмолл</t>
  </si>
  <si>
    <t>г. Нижневартовск ул. Мира 4П ТЦ Ланкорд Телефон.ру</t>
  </si>
  <si>
    <t>г. Нижневартовск ул. Мира 4П ТЦ Ланкорд МТС</t>
  </si>
  <si>
    <t>Урал</t>
  </si>
  <si>
    <t>Москва</t>
  </si>
  <si>
    <t>г. Колпино, Пролетарский,36</t>
  </si>
  <si>
    <t>г. Ростов, ул. Еременко,62</t>
  </si>
  <si>
    <t>г. Санкт-Петербург, Косыгина,31</t>
  </si>
  <si>
    <t>г. Санкт-Петербург, Саушкина,141</t>
  </si>
  <si>
    <t xml:space="preserve"> 16/1 </t>
  </si>
  <si>
    <t xml:space="preserve">24/1 </t>
  </si>
  <si>
    <t xml:space="preserve">23/1 </t>
  </si>
  <si>
    <t xml:space="preserve">17/1 </t>
  </si>
  <si>
    <t>С-Запад</t>
  </si>
  <si>
    <t>Юг</t>
  </si>
  <si>
    <t>Поволжье</t>
  </si>
  <si>
    <t>Д. Восток</t>
  </si>
  <si>
    <t>В изготовлении</t>
  </si>
  <si>
    <t>ИТОГО: без НДС / с НДС</t>
  </si>
  <si>
    <t>737</t>
  </si>
  <si>
    <t xml:space="preserve">Саратов, ул. Орджоникидзе, 1 </t>
  </si>
  <si>
    <t>741</t>
  </si>
  <si>
    <t xml:space="preserve">Агрыз, ул. К.Маркса, 7  </t>
  </si>
  <si>
    <t>747</t>
  </si>
  <si>
    <t xml:space="preserve">Пенза, просп. Строителей, 45а ТЦ Космос Сити (Р720)  </t>
  </si>
  <si>
    <t>748</t>
  </si>
  <si>
    <t xml:space="preserve">пгт. Медведево, ул. Юбилейная, д. 3а </t>
  </si>
  <si>
    <t>749</t>
  </si>
  <si>
    <t xml:space="preserve">Киров, ул. Ленина, 69 </t>
  </si>
  <si>
    <t>750</t>
  </si>
  <si>
    <t xml:space="preserve">Уфа, пр-т Октября, 123/1 </t>
  </si>
  <si>
    <t>751</t>
  </si>
  <si>
    <t xml:space="preserve">Арзамас, ул. Гостиный ряд, д. 9 </t>
  </si>
  <si>
    <t xml:space="preserve">Наименование объекта </t>
  </si>
  <si>
    <t>ООО "Василек"</t>
  </si>
  <si>
    <t>ООО "Амур"</t>
  </si>
  <si>
    <t>ООО "ГруппаКрови"</t>
  </si>
  <si>
    <t>ООО "ЛП"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</si>
</sst>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[$-419]d\ mmm;@"/>
    <numFmt numFmtId="165" formatCode="#,##0.00&quot;р.&quot;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164" fontId="2" fillId="0" borderId="0"/>
  </cellStyleXfs>
  <cellXfs count="54">
    <xf numFmtId="0" fontId="0" fillId="0" borderId="0" xfId="0"/>
    <xf numFmtId="0" fontId="0" fillId="0" borderId="1" xfId="0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wrapText="1"/>
    </xf>
    <xf numFmtId="14" fontId="6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right" vertical="center" wrapText="1"/>
    </xf>
    <xf numFmtId="165" fontId="8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10" fillId="4" borderId="4" xfId="0" applyFont="1" applyFill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">
    <cellStyle name="Акцент5 14" xfId="1"/>
    <cellStyle name="Обычный" xfId="0" builtinId="0"/>
    <cellStyle name="Обычный 2" xfId="2"/>
    <cellStyle name="Обычный 3" xfId="3"/>
  </cellStyles>
  <dxfs count="3"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3"/>
  <sheetViews>
    <sheetView zoomScale="85" zoomScaleNormal="85" workbookViewId="0">
      <pane ySplit="2" topLeftCell="A3" activePane="bottomLeft" state="frozen"/>
      <selection pane="bottomLeft" activeCell="B29" sqref="B29"/>
    </sheetView>
  </sheetViews>
  <sheetFormatPr defaultColWidth="13.42578125" defaultRowHeight="15"/>
  <cols>
    <col min="1" max="1" width="27.7109375" style="4" customWidth="1"/>
    <col min="2" max="2" width="12" style="4" customWidth="1"/>
    <col min="3" max="3" width="12.28515625" style="4" customWidth="1"/>
    <col min="4" max="4" width="10.85546875" style="53" customWidth="1"/>
    <col min="5" max="5" width="13.42578125" style="19" customWidth="1"/>
    <col min="6" max="6" width="48.28515625" style="13" customWidth="1"/>
    <col min="7" max="7" width="8.28515625" style="13" customWidth="1"/>
    <col min="8" max="8" width="15.85546875" style="4" customWidth="1"/>
    <col min="9" max="9" width="18.140625" style="4" customWidth="1"/>
    <col min="10" max="10" width="18.28515625" style="4" customWidth="1"/>
    <col min="11" max="11" width="13.5703125" style="4" customWidth="1"/>
    <col min="12" max="12" width="20.7109375" style="4" customWidth="1"/>
    <col min="13" max="13" width="13.42578125" style="4"/>
    <col min="14" max="14" width="12" style="11" customWidth="1"/>
    <col min="15" max="17" width="22.28515625" style="11" customWidth="1"/>
    <col min="18" max="16384" width="13.42578125" style="11"/>
  </cols>
  <sheetData>
    <row r="1" spans="1:256" ht="48" thickBot="1">
      <c r="A1" s="47" t="s">
        <v>0</v>
      </c>
      <c r="B1" s="47" t="s">
        <v>1</v>
      </c>
      <c r="C1" s="47" t="s">
        <v>2</v>
      </c>
      <c r="D1" s="47" t="s">
        <v>29</v>
      </c>
      <c r="E1" s="48" t="s">
        <v>3</v>
      </c>
      <c r="F1" s="47" t="s">
        <v>64</v>
      </c>
      <c r="G1" s="47"/>
      <c r="H1" s="47" t="s">
        <v>15</v>
      </c>
      <c r="I1" s="47" t="s">
        <v>5</v>
      </c>
      <c r="J1" s="47" t="s">
        <v>4</v>
      </c>
      <c r="K1" s="49" t="s">
        <v>27</v>
      </c>
      <c r="L1" s="47" t="s">
        <v>6</v>
      </c>
      <c r="M1" s="47" t="s">
        <v>7</v>
      </c>
      <c r="N1" s="20"/>
      <c r="O1" s="32" t="s">
        <v>49</v>
      </c>
      <c r="P1" s="33">
        <f>SUBTOTAL(9,I3:I560)</f>
        <v>7780378.6800000006</v>
      </c>
      <c r="Q1" s="33">
        <f>SUBTOTAL(9,J3:J560)</f>
        <v>8501378.9799999986</v>
      </c>
    </row>
    <row r="2" spans="1:256" s="42" customFormat="1" ht="12.75" customHeight="1" thickBot="1">
      <c r="A2" s="50">
        <v>1</v>
      </c>
      <c r="B2" s="51">
        <v>2</v>
      </c>
      <c r="C2" s="51">
        <v>3</v>
      </c>
      <c r="D2" s="51">
        <v>4</v>
      </c>
      <c r="E2" s="51">
        <v>5</v>
      </c>
      <c r="F2" s="51">
        <v>6</v>
      </c>
      <c r="G2" s="51">
        <v>7</v>
      </c>
      <c r="H2" s="51">
        <v>8</v>
      </c>
      <c r="I2" s="51">
        <v>9</v>
      </c>
      <c r="J2" s="51">
        <v>10</v>
      </c>
      <c r="K2" s="51">
        <v>11</v>
      </c>
      <c r="L2" s="51">
        <v>12</v>
      </c>
      <c r="M2" s="51">
        <v>13</v>
      </c>
      <c r="N2" s="20"/>
      <c r="O2" s="44"/>
      <c r="P2" s="45"/>
      <c r="Q2" s="45"/>
      <c r="R2" s="46"/>
    </row>
    <row r="3" spans="1:256">
      <c r="A3" s="15" t="s">
        <v>66</v>
      </c>
      <c r="B3" s="6"/>
      <c r="C3" s="9"/>
      <c r="D3" s="43" t="s">
        <v>47</v>
      </c>
      <c r="E3" s="18" t="s">
        <v>14</v>
      </c>
      <c r="F3" s="7" t="s">
        <v>16</v>
      </c>
      <c r="G3" s="41"/>
      <c r="H3" s="9">
        <v>42185</v>
      </c>
      <c r="I3" s="8">
        <v>598527</v>
      </c>
      <c r="J3" s="8">
        <v>706261.86</v>
      </c>
      <c r="K3" s="6"/>
      <c r="L3" s="7"/>
      <c r="M3" s="6" t="s">
        <v>8</v>
      </c>
      <c r="N3" s="10"/>
      <c r="O3" s="2"/>
      <c r="P3" s="12"/>
      <c r="Q3" s="2"/>
      <c r="R3" s="3"/>
      <c r="S3" s="2"/>
      <c r="T3" s="2"/>
      <c r="U3" s="2"/>
      <c r="V3" s="5"/>
      <c r="W3" s="2"/>
      <c r="X3" s="3"/>
      <c r="Y3" s="5"/>
      <c r="Z3" s="10"/>
      <c r="AA3" s="10"/>
      <c r="AB3" s="2"/>
      <c r="AC3" s="12"/>
      <c r="AD3" s="2"/>
      <c r="AE3" s="3"/>
      <c r="AF3" s="2"/>
      <c r="AG3" s="2"/>
      <c r="AH3" s="2"/>
      <c r="AI3" s="5"/>
      <c r="AJ3" s="2"/>
      <c r="AK3" s="3"/>
      <c r="AL3" s="5"/>
      <c r="AM3" s="10"/>
      <c r="AN3" s="10"/>
      <c r="AO3" s="2"/>
      <c r="AP3" s="12"/>
      <c r="AQ3" s="2"/>
      <c r="AR3" s="3"/>
      <c r="AS3" s="2"/>
      <c r="AT3" s="2"/>
      <c r="AU3" s="2"/>
      <c r="AV3" s="5"/>
      <c r="AW3" s="2"/>
      <c r="AX3" s="3"/>
      <c r="AY3" s="5"/>
      <c r="AZ3" s="10"/>
      <c r="BA3" s="10"/>
      <c r="BB3" s="2"/>
      <c r="BC3" s="12"/>
      <c r="BD3" s="2"/>
      <c r="BE3" s="3"/>
      <c r="BF3" s="2"/>
      <c r="BG3" s="2"/>
      <c r="BH3" s="2"/>
      <c r="BI3" s="5"/>
      <c r="BJ3" s="2"/>
      <c r="BK3" s="3"/>
      <c r="BL3" s="5"/>
      <c r="BM3" s="10"/>
      <c r="BN3" s="10"/>
      <c r="BO3" s="2"/>
      <c r="BP3" s="12"/>
      <c r="BQ3" s="2"/>
      <c r="BR3" s="3"/>
      <c r="BS3" s="2"/>
      <c r="BT3" s="2"/>
      <c r="BU3" s="2"/>
      <c r="BV3" s="5"/>
      <c r="BW3" s="2"/>
      <c r="BX3" s="3"/>
      <c r="BY3" s="5"/>
      <c r="BZ3" s="10"/>
      <c r="CA3" s="10"/>
      <c r="CB3" s="2"/>
      <c r="CC3" s="12"/>
      <c r="CD3" s="2"/>
      <c r="CE3" s="3"/>
      <c r="CF3" s="2"/>
      <c r="CG3" s="2"/>
      <c r="CH3" s="2"/>
      <c r="CI3" s="5"/>
      <c r="CJ3" s="2"/>
      <c r="CK3" s="3"/>
      <c r="CL3" s="5"/>
      <c r="CM3" s="10"/>
      <c r="CN3" s="10"/>
      <c r="CO3" s="2"/>
      <c r="CP3" s="12"/>
      <c r="CQ3" s="2"/>
      <c r="CR3" s="3"/>
      <c r="CS3" s="2"/>
      <c r="CT3" s="2"/>
      <c r="CU3" s="2"/>
      <c r="CV3" s="5"/>
      <c r="CW3" s="2"/>
      <c r="CX3" s="3"/>
      <c r="CY3" s="5"/>
      <c r="CZ3" s="10"/>
      <c r="DA3" s="10"/>
      <c r="DB3" s="2"/>
      <c r="DC3" s="12"/>
      <c r="DD3" s="2"/>
      <c r="DE3" s="3"/>
      <c r="DF3" s="2"/>
      <c r="DG3" s="2"/>
      <c r="DH3" s="2"/>
      <c r="DI3" s="5"/>
      <c r="DJ3" s="2"/>
      <c r="DK3" s="3"/>
      <c r="DL3" s="5"/>
      <c r="DM3" s="10"/>
      <c r="DN3" s="10"/>
      <c r="DO3" s="2"/>
      <c r="DP3" s="12"/>
      <c r="DQ3" s="2"/>
      <c r="DR3" s="3"/>
      <c r="DS3" s="2"/>
      <c r="DT3" s="2"/>
      <c r="DU3" s="2"/>
      <c r="DV3" s="5"/>
      <c r="DW3" s="2"/>
      <c r="DX3" s="3"/>
      <c r="DY3" s="5"/>
      <c r="DZ3" s="10"/>
      <c r="EA3" s="10"/>
      <c r="EB3" s="2"/>
      <c r="EC3" s="12"/>
      <c r="ED3" s="2"/>
      <c r="EE3" s="3"/>
      <c r="EF3" s="2"/>
      <c r="EG3" s="2"/>
      <c r="EH3" s="2"/>
      <c r="EI3" s="5"/>
      <c r="EJ3" s="2"/>
      <c r="EK3" s="3"/>
      <c r="EL3" s="5"/>
      <c r="EM3" s="10"/>
      <c r="EN3" s="10"/>
      <c r="EO3" s="2"/>
      <c r="EP3" s="12"/>
      <c r="EQ3" s="2"/>
      <c r="ER3" s="3"/>
      <c r="ES3" s="2"/>
      <c r="ET3" s="2"/>
      <c r="EU3" s="2"/>
      <c r="EV3" s="5"/>
      <c r="EW3" s="2"/>
      <c r="EX3" s="3"/>
      <c r="EY3" s="5"/>
      <c r="EZ3" s="10"/>
      <c r="FA3" s="10"/>
      <c r="FB3" s="2"/>
      <c r="FC3" s="12"/>
      <c r="FD3" s="2"/>
      <c r="FE3" s="3"/>
      <c r="FF3" s="2"/>
      <c r="FG3" s="2"/>
      <c r="FH3" s="2"/>
      <c r="FI3" s="5"/>
      <c r="FJ3" s="2"/>
      <c r="FK3" s="3"/>
      <c r="FL3" s="5"/>
      <c r="FM3" s="10"/>
      <c r="FN3" s="10"/>
      <c r="FO3" s="2"/>
      <c r="FP3" s="12"/>
      <c r="FQ3" s="2"/>
      <c r="FR3" s="3"/>
      <c r="FS3" s="2"/>
      <c r="FT3" s="2"/>
      <c r="FU3" s="2"/>
      <c r="FV3" s="5"/>
      <c r="FW3" s="2"/>
      <c r="FX3" s="3"/>
      <c r="FY3" s="5"/>
      <c r="FZ3" s="10"/>
      <c r="GA3" s="10"/>
      <c r="GB3" s="2"/>
      <c r="GC3" s="12"/>
      <c r="GD3" s="2"/>
      <c r="GE3" s="3"/>
      <c r="GF3" s="2"/>
      <c r="GG3" s="2"/>
      <c r="GH3" s="2"/>
      <c r="GI3" s="5"/>
      <c r="GJ3" s="2"/>
      <c r="GK3" s="3"/>
      <c r="GL3" s="5"/>
      <c r="GM3" s="10"/>
      <c r="GN3" s="10"/>
      <c r="GO3" s="2"/>
      <c r="GP3" s="12"/>
      <c r="GQ3" s="2"/>
      <c r="GR3" s="3"/>
      <c r="GS3" s="2"/>
      <c r="GT3" s="2"/>
      <c r="GU3" s="2"/>
      <c r="GV3" s="5"/>
      <c r="GW3" s="2"/>
      <c r="GX3" s="3"/>
      <c r="GY3" s="5"/>
      <c r="GZ3" s="10"/>
      <c r="HA3" s="10"/>
      <c r="HB3" s="2"/>
      <c r="HC3" s="12"/>
      <c r="HD3" s="2"/>
      <c r="HE3" s="3"/>
      <c r="HF3" s="2"/>
      <c r="HG3" s="2"/>
      <c r="HH3" s="2"/>
      <c r="HI3" s="5"/>
      <c r="HJ3" s="2"/>
      <c r="HK3" s="3"/>
      <c r="HL3" s="5"/>
      <c r="HM3" s="10"/>
      <c r="HN3" s="10"/>
      <c r="HO3" s="2"/>
      <c r="HP3" s="12"/>
      <c r="HQ3" s="2"/>
      <c r="HR3" s="3"/>
      <c r="HS3" s="2"/>
      <c r="HT3" s="2"/>
      <c r="HU3" s="2"/>
      <c r="HV3" s="5"/>
      <c r="HW3" s="2"/>
      <c r="HX3" s="3"/>
      <c r="HY3" s="5"/>
      <c r="HZ3" s="10"/>
      <c r="IA3" s="10"/>
      <c r="IB3" s="2"/>
      <c r="IC3" s="12"/>
      <c r="ID3" s="2"/>
      <c r="IE3" s="3"/>
      <c r="IF3" s="2"/>
      <c r="IG3" s="2"/>
      <c r="IH3" s="2"/>
      <c r="II3" s="5"/>
      <c r="IJ3" s="2"/>
      <c r="IK3" s="3"/>
      <c r="IL3" s="5"/>
      <c r="IM3" s="10"/>
      <c r="IN3" s="10"/>
      <c r="IO3" s="2"/>
      <c r="IP3" s="12"/>
      <c r="IQ3" s="2"/>
      <c r="IR3" s="3"/>
      <c r="IS3" s="2"/>
      <c r="IT3" s="2"/>
      <c r="IU3" s="2"/>
      <c r="IV3" s="5"/>
    </row>
    <row r="4" spans="1:256">
      <c r="A4" s="15" t="s">
        <v>65</v>
      </c>
      <c r="B4" s="6"/>
      <c r="C4" s="9"/>
      <c r="D4" s="43" t="s">
        <v>44</v>
      </c>
      <c r="E4" s="18">
        <v>13</v>
      </c>
      <c r="F4" s="7" t="s">
        <v>36</v>
      </c>
      <c r="G4" s="41"/>
      <c r="H4" s="9">
        <v>42191</v>
      </c>
      <c r="I4" s="8">
        <v>196994</v>
      </c>
      <c r="J4" s="8">
        <v>232452.92</v>
      </c>
      <c r="K4" s="1"/>
      <c r="L4" s="1"/>
      <c r="M4" s="6" t="s">
        <v>8</v>
      </c>
      <c r="N4" s="10"/>
      <c r="O4" s="2"/>
      <c r="P4" s="12"/>
      <c r="Q4" s="2"/>
      <c r="R4" s="3"/>
      <c r="S4" s="2"/>
      <c r="T4" s="2"/>
      <c r="U4" s="2"/>
      <c r="V4" s="5"/>
      <c r="W4" s="2"/>
      <c r="X4" s="3"/>
      <c r="Y4" s="5"/>
      <c r="Z4" s="10"/>
      <c r="AA4" s="10"/>
      <c r="AB4" s="2"/>
      <c r="AC4" s="12"/>
      <c r="AD4" s="2"/>
      <c r="AE4" s="3"/>
      <c r="AF4" s="2"/>
      <c r="AG4" s="2"/>
      <c r="AH4" s="2"/>
      <c r="AI4" s="5"/>
      <c r="AJ4" s="2"/>
      <c r="AK4" s="3"/>
      <c r="AL4" s="5"/>
      <c r="AM4" s="10"/>
      <c r="AN4" s="10"/>
      <c r="AO4" s="2"/>
      <c r="AP4" s="12"/>
      <c r="AQ4" s="2"/>
      <c r="AR4" s="3"/>
      <c r="AS4" s="2"/>
      <c r="AT4" s="2"/>
      <c r="AU4" s="2"/>
      <c r="AV4" s="5"/>
      <c r="AW4" s="2"/>
      <c r="AX4" s="3"/>
      <c r="AY4" s="5"/>
      <c r="AZ4" s="10"/>
      <c r="BA4" s="10"/>
      <c r="BB4" s="2"/>
      <c r="BC4" s="12"/>
      <c r="BD4" s="2"/>
      <c r="BE4" s="3"/>
      <c r="BF4" s="2"/>
      <c r="BG4" s="2"/>
      <c r="BH4" s="2"/>
      <c r="BI4" s="5"/>
      <c r="BJ4" s="2"/>
      <c r="BK4" s="3"/>
      <c r="BL4" s="5"/>
      <c r="BM4" s="10"/>
      <c r="BN4" s="10"/>
      <c r="BO4" s="2"/>
      <c r="BP4" s="12"/>
      <c r="BQ4" s="2"/>
      <c r="BR4" s="3"/>
      <c r="BS4" s="2"/>
      <c r="BT4" s="2"/>
      <c r="BU4" s="2"/>
      <c r="BV4" s="5"/>
      <c r="BW4" s="2"/>
      <c r="BX4" s="3"/>
      <c r="BY4" s="5"/>
      <c r="BZ4" s="10"/>
      <c r="CA4" s="10"/>
      <c r="CB4" s="2"/>
      <c r="CC4" s="12"/>
      <c r="CD4" s="2"/>
      <c r="CE4" s="3"/>
      <c r="CF4" s="2"/>
      <c r="CG4" s="2"/>
      <c r="CH4" s="2"/>
      <c r="CI4" s="5"/>
      <c r="CJ4" s="2"/>
      <c r="CK4" s="3"/>
      <c r="CL4" s="5"/>
      <c r="CM4" s="10"/>
      <c r="CN4" s="10"/>
      <c r="CO4" s="2"/>
      <c r="CP4" s="12"/>
      <c r="CQ4" s="2"/>
      <c r="CR4" s="3"/>
      <c r="CS4" s="2"/>
      <c r="CT4" s="2"/>
      <c r="CU4" s="2"/>
      <c r="CV4" s="5"/>
      <c r="CW4" s="2"/>
      <c r="CX4" s="3"/>
      <c r="CY4" s="5"/>
      <c r="CZ4" s="10"/>
      <c r="DA4" s="10"/>
      <c r="DB4" s="2"/>
      <c r="DC4" s="12"/>
      <c r="DD4" s="2"/>
      <c r="DE4" s="3"/>
      <c r="DF4" s="2"/>
      <c r="DG4" s="2"/>
      <c r="DH4" s="2"/>
      <c r="DI4" s="5"/>
      <c r="DJ4" s="2"/>
      <c r="DK4" s="3"/>
      <c r="DL4" s="5"/>
      <c r="DM4" s="10"/>
      <c r="DN4" s="10"/>
      <c r="DO4" s="2"/>
      <c r="DP4" s="12"/>
      <c r="DQ4" s="2"/>
      <c r="DR4" s="3"/>
      <c r="DS4" s="2"/>
      <c r="DT4" s="2"/>
      <c r="DU4" s="2"/>
      <c r="DV4" s="5"/>
      <c r="DW4" s="2"/>
      <c r="DX4" s="3"/>
      <c r="DY4" s="5"/>
      <c r="DZ4" s="10"/>
      <c r="EA4" s="10"/>
      <c r="EB4" s="2"/>
      <c r="EC4" s="12"/>
      <c r="ED4" s="2"/>
      <c r="EE4" s="3"/>
      <c r="EF4" s="2"/>
      <c r="EG4" s="2"/>
      <c r="EH4" s="2"/>
      <c r="EI4" s="5"/>
      <c r="EJ4" s="2"/>
      <c r="EK4" s="3"/>
      <c r="EL4" s="5"/>
      <c r="EM4" s="10"/>
      <c r="EN4" s="10"/>
      <c r="EO4" s="2"/>
      <c r="EP4" s="12"/>
      <c r="EQ4" s="2"/>
      <c r="ER4" s="3"/>
      <c r="ES4" s="2"/>
      <c r="ET4" s="2"/>
      <c r="EU4" s="2"/>
      <c r="EV4" s="5"/>
      <c r="EW4" s="2"/>
      <c r="EX4" s="3"/>
      <c r="EY4" s="5"/>
      <c r="EZ4" s="10"/>
      <c r="FA4" s="10"/>
      <c r="FB4" s="2"/>
      <c r="FC4" s="12"/>
      <c r="FD4" s="2"/>
      <c r="FE4" s="3"/>
      <c r="FF4" s="2"/>
      <c r="FG4" s="2"/>
      <c r="FH4" s="2"/>
      <c r="FI4" s="5"/>
      <c r="FJ4" s="2"/>
      <c r="FK4" s="3"/>
      <c r="FL4" s="5"/>
      <c r="FM4" s="10"/>
      <c r="FN4" s="10"/>
      <c r="FO4" s="2"/>
      <c r="FP4" s="12"/>
      <c r="FQ4" s="2"/>
      <c r="FR4" s="3"/>
      <c r="FS4" s="2"/>
      <c r="FT4" s="2"/>
      <c r="FU4" s="2"/>
      <c r="FV4" s="5"/>
      <c r="FW4" s="2"/>
      <c r="FX4" s="3"/>
      <c r="FY4" s="5"/>
      <c r="FZ4" s="10"/>
      <c r="GA4" s="10"/>
      <c r="GB4" s="2"/>
      <c r="GC4" s="12"/>
      <c r="GD4" s="2"/>
      <c r="GE4" s="3"/>
      <c r="GF4" s="2"/>
      <c r="GG4" s="2"/>
      <c r="GH4" s="2"/>
      <c r="GI4" s="5"/>
      <c r="GJ4" s="2"/>
      <c r="GK4" s="3"/>
      <c r="GL4" s="5"/>
      <c r="GM4" s="10"/>
      <c r="GN4" s="10"/>
      <c r="GO4" s="2"/>
      <c r="GP4" s="12"/>
      <c r="GQ4" s="2"/>
      <c r="GR4" s="3"/>
      <c r="GS4" s="2"/>
      <c r="GT4" s="2"/>
      <c r="GU4" s="2"/>
      <c r="GV4" s="5"/>
      <c r="GW4" s="2"/>
      <c r="GX4" s="3"/>
      <c r="GY4" s="5"/>
      <c r="GZ4" s="10"/>
      <c r="HA4" s="10"/>
      <c r="HB4" s="2"/>
      <c r="HC4" s="12"/>
      <c r="HD4" s="2"/>
      <c r="HE4" s="3"/>
      <c r="HF4" s="2"/>
      <c r="HG4" s="2"/>
      <c r="HH4" s="2"/>
      <c r="HI4" s="5"/>
      <c r="HJ4" s="2"/>
      <c r="HK4" s="3"/>
      <c r="HL4" s="5"/>
      <c r="HM4" s="10"/>
      <c r="HN4" s="10"/>
      <c r="HO4" s="2"/>
      <c r="HP4" s="12"/>
      <c r="HQ4" s="2"/>
      <c r="HR4" s="3"/>
      <c r="HS4" s="2"/>
      <c r="HT4" s="2"/>
      <c r="HU4" s="2"/>
      <c r="HV4" s="5"/>
      <c r="HW4" s="2"/>
      <c r="HX4" s="3"/>
      <c r="HY4" s="5"/>
      <c r="HZ4" s="10"/>
      <c r="IA4" s="10"/>
      <c r="IB4" s="2"/>
      <c r="IC4" s="12"/>
      <c r="ID4" s="2"/>
      <c r="IE4" s="3"/>
      <c r="IF4" s="2"/>
      <c r="IG4" s="2"/>
      <c r="IH4" s="2"/>
      <c r="II4" s="5"/>
      <c r="IJ4" s="2"/>
      <c r="IK4" s="3"/>
      <c r="IL4" s="5"/>
      <c r="IM4" s="10"/>
      <c r="IN4" s="10"/>
      <c r="IO4" s="2"/>
      <c r="IP4" s="12"/>
      <c r="IQ4" s="2"/>
      <c r="IR4" s="3"/>
      <c r="IS4" s="2"/>
      <c r="IT4" s="2"/>
      <c r="IU4" s="2"/>
      <c r="IV4" s="5"/>
    </row>
    <row r="5" spans="1:256">
      <c r="A5" s="15" t="s">
        <v>65</v>
      </c>
      <c r="B5" s="6"/>
      <c r="C5" s="9"/>
      <c r="D5" s="43" t="s">
        <v>45</v>
      </c>
      <c r="E5" s="18">
        <v>33</v>
      </c>
      <c r="F5" s="7" t="s">
        <v>37</v>
      </c>
      <c r="G5" s="41"/>
      <c r="H5" s="9">
        <v>42192</v>
      </c>
      <c r="I5" s="8">
        <v>190511</v>
      </c>
      <c r="J5" s="8">
        <v>224802.98</v>
      </c>
      <c r="K5" s="1"/>
      <c r="L5" s="1"/>
      <c r="M5" s="6" t="s">
        <v>8</v>
      </c>
      <c r="N5" s="10"/>
      <c r="O5" s="2"/>
      <c r="P5" s="12"/>
      <c r="Q5" s="2"/>
      <c r="R5" s="3"/>
      <c r="S5" s="2"/>
      <c r="T5" s="2"/>
      <c r="U5" s="2"/>
      <c r="V5" s="5"/>
      <c r="W5" s="2"/>
      <c r="X5" s="3"/>
      <c r="Y5" s="5"/>
      <c r="Z5" s="10"/>
      <c r="AA5" s="10"/>
      <c r="AB5" s="2"/>
      <c r="AC5" s="12"/>
      <c r="AD5" s="2"/>
      <c r="AE5" s="3"/>
      <c r="AF5" s="2"/>
      <c r="AG5" s="2"/>
      <c r="AH5" s="2"/>
      <c r="AI5" s="5"/>
      <c r="AJ5" s="2"/>
      <c r="AK5" s="3"/>
      <c r="AL5" s="5"/>
      <c r="AM5" s="10"/>
      <c r="AN5" s="10"/>
      <c r="AO5" s="2"/>
      <c r="AP5" s="12"/>
      <c r="AQ5" s="2"/>
      <c r="AR5" s="3"/>
      <c r="AS5" s="2"/>
      <c r="AT5" s="2"/>
      <c r="AU5" s="2"/>
      <c r="AV5" s="5"/>
      <c r="AW5" s="2"/>
      <c r="AX5" s="3"/>
      <c r="AY5" s="5"/>
      <c r="AZ5" s="10"/>
      <c r="BA5" s="10"/>
      <c r="BB5" s="2"/>
      <c r="BC5" s="12"/>
      <c r="BD5" s="2"/>
      <c r="BE5" s="3"/>
      <c r="BF5" s="2"/>
      <c r="BG5" s="2"/>
      <c r="BH5" s="2"/>
      <c r="BI5" s="5"/>
      <c r="BJ5" s="2"/>
      <c r="BK5" s="3"/>
      <c r="BL5" s="5"/>
      <c r="BM5" s="10"/>
      <c r="BN5" s="10"/>
      <c r="BO5" s="2"/>
      <c r="BP5" s="12"/>
      <c r="BQ5" s="2"/>
      <c r="BR5" s="3"/>
      <c r="BS5" s="2"/>
      <c r="BT5" s="2"/>
      <c r="BU5" s="2"/>
      <c r="BV5" s="5"/>
      <c r="BW5" s="2"/>
      <c r="BX5" s="3"/>
      <c r="BY5" s="5"/>
      <c r="BZ5" s="10"/>
      <c r="CA5" s="10"/>
      <c r="CB5" s="2"/>
      <c r="CC5" s="12"/>
      <c r="CD5" s="2"/>
      <c r="CE5" s="3"/>
      <c r="CF5" s="2"/>
      <c r="CG5" s="2"/>
      <c r="CH5" s="2"/>
      <c r="CI5" s="5"/>
      <c r="CJ5" s="2"/>
      <c r="CK5" s="3"/>
      <c r="CL5" s="5"/>
      <c r="CM5" s="10"/>
      <c r="CN5" s="10"/>
      <c r="CO5" s="2"/>
      <c r="CP5" s="12"/>
      <c r="CQ5" s="2"/>
      <c r="CR5" s="3"/>
      <c r="CS5" s="2"/>
      <c r="CT5" s="2"/>
      <c r="CU5" s="2"/>
      <c r="CV5" s="5"/>
      <c r="CW5" s="2"/>
      <c r="CX5" s="3"/>
      <c r="CY5" s="5"/>
      <c r="CZ5" s="10"/>
      <c r="DA5" s="10"/>
      <c r="DB5" s="2"/>
      <c r="DC5" s="12"/>
      <c r="DD5" s="2"/>
      <c r="DE5" s="3"/>
      <c r="DF5" s="2"/>
      <c r="DG5" s="2"/>
      <c r="DH5" s="2"/>
      <c r="DI5" s="5"/>
      <c r="DJ5" s="2"/>
      <c r="DK5" s="3"/>
      <c r="DL5" s="5"/>
      <c r="DM5" s="10"/>
      <c r="DN5" s="10"/>
      <c r="DO5" s="2"/>
      <c r="DP5" s="12"/>
      <c r="DQ5" s="2"/>
      <c r="DR5" s="3"/>
      <c r="DS5" s="2"/>
      <c r="DT5" s="2"/>
      <c r="DU5" s="2"/>
      <c r="DV5" s="5"/>
      <c r="DW5" s="2"/>
      <c r="DX5" s="3"/>
      <c r="DY5" s="5"/>
      <c r="DZ5" s="10"/>
      <c r="EA5" s="10"/>
      <c r="EB5" s="2"/>
      <c r="EC5" s="12"/>
      <c r="ED5" s="2"/>
      <c r="EE5" s="3"/>
      <c r="EF5" s="2"/>
      <c r="EG5" s="2"/>
      <c r="EH5" s="2"/>
      <c r="EI5" s="5"/>
      <c r="EJ5" s="2"/>
      <c r="EK5" s="3"/>
      <c r="EL5" s="5"/>
      <c r="EM5" s="10"/>
      <c r="EN5" s="10"/>
      <c r="EO5" s="2"/>
      <c r="EP5" s="12"/>
      <c r="EQ5" s="2"/>
      <c r="ER5" s="3"/>
      <c r="ES5" s="2"/>
      <c r="ET5" s="2"/>
      <c r="EU5" s="2"/>
      <c r="EV5" s="5"/>
      <c r="EW5" s="2"/>
      <c r="EX5" s="3"/>
      <c r="EY5" s="5"/>
      <c r="EZ5" s="10"/>
      <c r="FA5" s="10"/>
      <c r="FB5" s="2"/>
      <c r="FC5" s="12"/>
      <c r="FD5" s="2"/>
      <c r="FE5" s="3"/>
      <c r="FF5" s="2"/>
      <c r="FG5" s="2"/>
      <c r="FH5" s="2"/>
      <c r="FI5" s="5"/>
      <c r="FJ5" s="2"/>
      <c r="FK5" s="3"/>
      <c r="FL5" s="5"/>
      <c r="FM5" s="10"/>
      <c r="FN5" s="10"/>
      <c r="FO5" s="2"/>
      <c r="FP5" s="12"/>
      <c r="FQ5" s="2"/>
      <c r="FR5" s="3"/>
      <c r="FS5" s="2"/>
      <c r="FT5" s="2"/>
      <c r="FU5" s="2"/>
      <c r="FV5" s="5"/>
      <c r="FW5" s="2"/>
      <c r="FX5" s="3"/>
      <c r="FY5" s="5"/>
      <c r="FZ5" s="10"/>
      <c r="GA5" s="10"/>
      <c r="GB5" s="2"/>
      <c r="GC5" s="12"/>
      <c r="GD5" s="2"/>
      <c r="GE5" s="3"/>
      <c r="GF5" s="2"/>
      <c r="GG5" s="2"/>
      <c r="GH5" s="2"/>
      <c r="GI5" s="5"/>
      <c r="GJ5" s="2"/>
      <c r="GK5" s="3"/>
      <c r="GL5" s="5"/>
      <c r="GM5" s="10"/>
      <c r="GN5" s="10"/>
      <c r="GO5" s="2"/>
      <c r="GP5" s="12"/>
      <c r="GQ5" s="2"/>
      <c r="GR5" s="3"/>
      <c r="GS5" s="2"/>
      <c r="GT5" s="2"/>
      <c r="GU5" s="2"/>
      <c r="GV5" s="5"/>
      <c r="GW5" s="2"/>
      <c r="GX5" s="3"/>
      <c r="GY5" s="5"/>
      <c r="GZ5" s="10"/>
      <c r="HA5" s="10"/>
      <c r="HB5" s="2"/>
      <c r="HC5" s="12"/>
      <c r="HD5" s="2"/>
      <c r="HE5" s="3"/>
      <c r="HF5" s="2"/>
      <c r="HG5" s="2"/>
      <c r="HH5" s="2"/>
      <c r="HI5" s="5"/>
      <c r="HJ5" s="2"/>
      <c r="HK5" s="3"/>
      <c r="HL5" s="5"/>
      <c r="HM5" s="10"/>
      <c r="HN5" s="10"/>
      <c r="HO5" s="2"/>
      <c r="HP5" s="12"/>
      <c r="HQ5" s="2"/>
      <c r="HR5" s="3"/>
      <c r="HS5" s="2"/>
      <c r="HT5" s="2"/>
      <c r="HU5" s="2"/>
      <c r="HV5" s="5"/>
      <c r="HW5" s="2"/>
      <c r="HX5" s="3"/>
      <c r="HY5" s="5"/>
      <c r="HZ5" s="10"/>
      <c r="IA5" s="10"/>
      <c r="IB5" s="2"/>
      <c r="IC5" s="12"/>
      <c r="ID5" s="2"/>
      <c r="IE5" s="3"/>
      <c r="IF5" s="2"/>
      <c r="IG5" s="2"/>
      <c r="IH5" s="2"/>
      <c r="II5" s="5"/>
      <c r="IJ5" s="2"/>
      <c r="IK5" s="3"/>
      <c r="IL5" s="5"/>
      <c r="IM5" s="10"/>
      <c r="IN5" s="10"/>
      <c r="IO5" s="2"/>
      <c r="IP5" s="12"/>
      <c r="IQ5" s="2"/>
      <c r="IR5" s="3"/>
      <c r="IS5" s="2"/>
      <c r="IT5" s="2"/>
      <c r="IU5" s="2"/>
      <c r="IV5" s="5"/>
    </row>
    <row r="6" spans="1:256">
      <c r="A6" s="15" t="s">
        <v>65</v>
      </c>
      <c r="B6" s="6"/>
      <c r="C6" s="9"/>
      <c r="D6" s="43" t="s">
        <v>44</v>
      </c>
      <c r="E6" s="18">
        <v>14</v>
      </c>
      <c r="F6" s="7" t="s">
        <v>38</v>
      </c>
      <c r="G6" s="41"/>
      <c r="H6" s="9">
        <v>42192</v>
      </c>
      <c r="I6" s="8">
        <v>176981</v>
      </c>
      <c r="J6" s="8">
        <v>208837.58</v>
      </c>
      <c r="K6" s="1"/>
      <c r="L6" s="1"/>
      <c r="M6" s="6" t="s">
        <v>8</v>
      </c>
      <c r="N6" s="10"/>
      <c r="O6" s="2"/>
      <c r="P6" s="12"/>
      <c r="Q6" s="2"/>
      <c r="R6" s="3"/>
      <c r="S6" s="2"/>
      <c r="T6" s="2"/>
      <c r="U6" s="2"/>
      <c r="V6" s="5"/>
      <c r="W6" s="2"/>
      <c r="X6" s="3"/>
      <c r="Y6" s="5"/>
      <c r="Z6" s="10"/>
      <c r="AA6" s="10"/>
      <c r="AB6" s="2"/>
      <c r="AC6" s="12"/>
      <c r="AD6" s="2"/>
      <c r="AE6" s="3"/>
      <c r="AF6" s="2"/>
      <c r="AG6" s="2"/>
      <c r="AH6" s="2"/>
      <c r="AI6" s="5"/>
      <c r="AJ6" s="2"/>
      <c r="AK6" s="3"/>
      <c r="AL6" s="5"/>
      <c r="AM6" s="10"/>
      <c r="AN6" s="10"/>
      <c r="AO6" s="2"/>
      <c r="AP6" s="12"/>
      <c r="AQ6" s="2"/>
      <c r="AR6" s="3"/>
      <c r="AS6" s="2"/>
      <c r="AT6" s="2"/>
      <c r="AU6" s="2"/>
      <c r="AV6" s="5"/>
      <c r="AW6" s="2"/>
      <c r="AX6" s="3"/>
      <c r="AY6" s="5"/>
      <c r="AZ6" s="10"/>
      <c r="BA6" s="10"/>
      <c r="BB6" s="2"/>
      <c r="BC6" s="12"/>
      <c r="BD6" s="2"/>
      <c r="BE6" s="3"/>
      <c r="BF6" s="2"/>
      <c r="BG6" s="2"/>
      <c r="BH6" s="2"/>
      <c r="BI6" s="5"/>
      <c r="BJ6" s="2"/>
      <c r="BK6" s="3"/>
      <c r="BL6" s="5"/>
      <c r="BM6" s="10"/>
      <c r="BN6" s="10"/>
      <c r="BO6" s="2"/>
      <c r="BP6" s="12"/>
      <c r="BQ6" s="2"/>
      <c r="BR6" s="3"/>
      <c r="BS6" s="2"/>
      <c r="BT6" s="2"/>
      <c r="BU6" s="2"/>
      <c r="BV6" s="5"/>
      <c r="BW6" s="2"/>
      <c r="BX6" s="3"/>
      <c r="BY6" s="5"/>
      <c r="BZ6" s="10"/>
      <c r="CA6" s="10"/>
      <c r="CB6" s="2"/>
      <c r="CC6" s="12"/>
      <c r="CD6" s="2"/>
      <c r="CE6" s="3"/>
      <c r="CF6" s="2"/>
      <c r="CG6" s="2"/>
      <c r="CH6" s="2"/>
      <c r="CI6" s="5"/>
      <c r="CJ6" s="2"/>
      <c r="CK6" s="3"/>
      <c r="CL6" s="5"/>
      <c r="CM6" s="10"/>
      <c r="CN6" s="10"/>
      <c r="CO6" s="2"/>
      <c r="CP6" s="12"/>
      <c r="CQ6" s="2"/>
      <c r="CR6" s="3"/>
      <c r="CS6" s="2"/>
      <c r="CT6" s="2"/>
      <c r="CU6" s="2"/>
      <c r="CV6" s="5"/>
      <c r="CW6" s="2"/>
      <c r="CX6" s="3"/>
      <c r="CY6" s="5"/>
      <c r="CZ6" s="10"/>
      <c r="DA6" s="10"/>
      <c r="DB6" s="2"/>
      <c r="DC6" s="12"/>
      <c r="DD6" s="2"/>
      <c r="DE6" s="3"/>
      <c r="DF6" s="2"/>
      <c r="DG6" s="2"/>
      <c r="DH6" s="2"/>
      <c r="DI6" s="5"/>
      <c r="DJ6" s="2"/>
      <c r="DK6" s="3"/>
      <c r="DL6" s="5"/>
      <c r="DM6" s="10"/>
      <c r="DN6" s="10"/>
      <c r="DO6" s="2"/>
      <c r="DP6" s="12"/>
      <c r="DQ6" s="2"/>
      <c r="DR6" s="3"/>
      <c r="DS6" s="2"/>
      <c r="DT6" s="2"/>
      <c r="DU6" s="2"/>
      <c r="DV6" s="5"/>
      <c r="DW6" s="2"/>
      <c r="DX6" s="3"/>
      <c r="DY6" s="5"/>
      <c r="DZ6" s="10"/>
      <c r="EA6" s="10"/>
      <c r="EB6" s="2"/>
      <c r="EC6" s="12"/>
      <c r="ED6" s="2"/>
      <c r="EE6" s="3"/>
      <c r="EF6" s="2"/>
      <c r="EG6" s="2"/>
      <c r="EH6" s="2"/>
      <c r="EI6" s="5"/>
      <c r="EJ6" s="2"/>
      <c r="EK6" s="3"/>
      <c r="EL6" s="5"/>
      <c r="EM6" s="10"/>
      <c r="EN6" s="10"/>
      <c r="EO6" s="2"/>
      <c r="EP6" s="12"/>
      <c r="EQ6" s="2"/>
      <c r="ER6" s="3"/>
      <c r="ES6" s="2"/>
      <c r="ET6" s="2"/>
      <c r="EU6" s="2"/>
      <c r="EV6" s="5"/>
      <c r="EW6" s="2"/>
      <c r="EX6" s="3"/>
      <c r="EY6" s="5"/>
      <c r="EZ6" s="10"/>
      <c r="FA6" s="10"/>
      <c r="FB6" s="2"/>
      <c r="FC6" s="12"/>
      <c r="FD6" s="2"/>
      <c r="FE6" s="3"/>
      <c r="FF6" s="2"/>
      <c r="FG6" s="2"/>
      <c r="FH6" s="2"/>
      <c r="FI6" s="5"/>
      <c r="FJ6" s="2"/>
      <c r="FK6" s="3"/>
      <c r="FL6" s="5"/>
      <c r="FM6" s="10"/>
      <c r="FN6" s="10"/>
      <c r="FO6" s="2"/>
      <c r="FP6" s="12"/>
      <c r="FQ6" s="2"/>
      <c r="FR6" s="3"/>
      <c r="FS6" s="2"/>
      <c r="FT6" s="2"/>
      <c r="FU6" s="2"/>
      <c r="FV6" s="5"/>
      <c r="FW6" s="2"/>
      <c r="FX6" s="3"/>
      <c r="FY6" s="5"/>
      <c r="FZ6" s="10"/>
      <c r="GA6" s="10"/>
      <c r="GB6" s="2"/>
      <c r="GC6" s="12"/>
      <c r="GD6" s="2"/>
      <c r="GE6" s="3"/>
      <c r="GF6" s="2"/>
      <c r="GG6" s="2"/>
      <c r="GH6" s="2"/>
      <c r="GI6" s="5"/>
      <c r="GJ6" s="2"/>
      <c r="GK6" s="3"/>
      <c r="GL6" s="5"/>
      <c r="GM6" s="10"/>
      <c r="GN6" s="10"/>
      <c r="GO6" s="2"/>
      <c r="GP6" s="12"/>
      <c r="GQ6" s="2"/>
      <c r="GR6" s="3"/>
      <c r="GS6" s="2"/>
      <c r="GT6" s="2"/>
      <c r="GU6" s="2"/>
      <c r="GV6" s="5"/>
      <c r="GW6" s="2"/>
      <c r="GX6" s="3"/>
      <c r="GY6" s="5"/>
      <c r="GZ6" s="10"/>
      <c r="HA6" s="10"/>
      <c r="HB6" s="2"/>
      <c r="HC6" s="12"/>
      <c r="HD6" s="2"/>
      <c r="HE6" s="3"/>
      <c r="HF6" s="2"/>
      <c r="HG6" s="2"/>
      <c r="HH6" s="2"/>
      <c r="HI6" s="5"/>
      <c r="HJ6" s="2"/>
      <c r="HK6" s="3"/>
      <c r="HL6" s="5"/>
      <c r="HM6" s="10"/>
      <c r="HN6" s="10"/>
      <c r="HO6" s="2"/>
      <c r="HP6" s="12"/>
      <c r="HQ6" s="2"/>
      <c r="HR6" s="3"/>
      <c r="HS6" s="2"/>
      <c r="HT6" s="2"/>
      <c r="HU6" s="2"/>
      <c r="HV6" s="5"/>
      <c r="HW6" s="2"/>
      <c r="HX6" s="3"/>
      <c r="HY6" s="5"/>
      <c r="HZ6" s="10"/>
      <c r="IA6" s="10"/>
      <c r="IB6" s="2"/>
      <c r="IC6" s="12"/>
      <c r="ID6" s="2"/>
      <c r="IE6" s="3"/>
      <c r="IF6" s="2"/>
      <c r="IG6" s="2"/>
      <c r="IH6" s="2"/>
      <c r="II6" s="5"/>
      <c r="IJ6" s="2"/>
      <c r="IK6" s="3"/>
      <c r="IL6" s="5"/>
      <c r="IM6" s="10"/>
      <c r="IN6" s="10"/>
      <c r="IO6" s="2"/>
      <c r="IP6" s="12"/>
      <c r="IQ6" s="2"/>
      <c r="IR6" s="3"/>
      <c r="IS6" s="2"/>
      <c r="IT6" s="2"/>
      <c r="IU6" s="2"/>
      <c r="IV6" s="5"/>
    </row>
    <row r="7" spans="1:256">
      <c r="A7" s="15" t="s">
        <v>65</v>
      </c>
      <c r="B7" s="6"/>
      <c r="C7" s="9"/>
      <c r="D7" s="43" t="s">
        <v>45</v>
      </c>
      <c r="E7" s="18">
        <v>34</v>
      </c>
      <c r="F7" s="7" t="s">
        <v>25</v>
      </c>
      <c r="G7" s="41"/>
      <c r="H7" s="9">
        <v>42196</v>
      </c>
      <c r="I7" s="8">
        <v>213119</v>
      </c>
      <c r="J7" s="8">
        <v>251480.42</v>
      </c>
      <c r="K7" s="6"/>
      <c r="L7" s="7"/>
      <c r="M7" s="6" t="s">
        <v>28</v>
      </c>
      <c r="N7" s="10"/>
      <c r="O7" s="2"/>
      <c r="P7" s="12"/>
      <c r="Q7" s="2"/>
      <c r="R7" s="3"/>
      <c r="S7" s="2"/>
      <c r="T7" s="2"/>
      <c r="U7" s="2"/>
      <c r="V7" s="5"/>
      <c r="W7" s="2"/>
      <c r="X7" s="3"/>
      <c r="Y7" s="5"/>
      <c r="Z7" s="10"/>
      <c r="AA7" s="10"/>
      <c r="AB7" s="2"/>
      <c r="AC7" s="12"/>
      <c r="AD7" s="2"/>
      <c r="AE7" s="3"/>
      <c r="AF7" s="2"/>
      <c r="AG7" s="2"/>
      <c r="AH7" s="2"/>
      <c r="AI7" s="5"/>
      <c r="AJ7" s="2"/>
      <c r="AK7" s="3"/>
      <c r="AL7" s="5"/>
      <c r="AM7" s="10"/>
      <c r="AN7" s="10"/>
      <c r="AO7" s="2"/>
      <c r="AP7" s="12"/>
      <c r="AQ7" s="2"/>
      <c r="AR7" s="3"/>
      <c r="AS7" s="2"/>
      <c r="AT7" s="2"/>
      <c r="AU7" s="2"/>
      <c r="AV7" s="5"/>
      <c r="AW7" s="2"/>
      <c r="AX7" s="3"/>
      <c r="AY7" s="5"/>
      <c r="AZ7" s="10"/>
      <c r="BA7" s="10"/>
      <c r="BB7" s="2"/>
      <c r="BC7" s="12"/>
      <c r="BD7" s="2"/>
      <c r="BE7" s="3"/>
      <c r="BF7" s="2"/>
      <c r="BG7" s="2"/>
      <c r="BH7" s="2"/>
      <c r="BI7" s="5"/>
      <c r="BJ7" s="2"/>
      <c r="BK7" s="3"/>
      <c r="BL7" s="5"/>
      <c r="BM7" s="10"/>
      <c r="BN7" s="10"/>
      <c r="BO7" s="2"/>
      <c r="BP7" s="12"/>
      <c r="BQ7" s="2"/>
      <c r="BR7" s="3"/>
      <c r="BS7" s="2"/>
      <c r="BT7" s="2"/>
      <c r="BU7" s="2"/>
      <c r="BV7" s="5"/>
      <c r="BW7" s="2"/>
      <c r="BX7" s="3"/>
      <c r="BY7" s="5"/>
      <c r="BZ7" s="10"/>
      <c r="CA7" s="10"/>
      <c r="CB7" s="2"/>
      <c r="CC7" s="12"/>
      <c r="CD7" s="2"/>
      <c r="CE7" s="3"/>
      <c r="CF7" s="2"/>
      <c r="CG7" s="2"/>
      <c r="CH7" s="2"/>
      <c r="CI7" s="5"/>
      <c r="CJ7" s="2"/>
      <c r="CK7" s="3"/>
      <c r="CL7" s="5"/>
      <c r="CM7" s="10"/>
      <c r="CN7" s="10"/>
      <c r="CO7" s="2"/>
      <c r="CP7" s="12"/>
      <c r="CQ7" s="2"/>
      <c r="CR7" s="3"/>
      <c r="CS7" s="2"/>
      <c r="CT7" s="2"/>
      <c r="CU7" s="2"/>
      <c r="CV7" s="5"/>
      <c r="CW7" s="2"/>
      <c r="CX7" s="3"/>
      <c r="CY7" s="5"/>
      <c r="CZ7" s="10"/>
      <c r="DA7" s="10"/>
      <c r="DB7" s="2"/>
      <c r="DC7" s="12"/>
      <c r="DD7" s="2"/>
      <c r="DE7" s="3"/>
      <c r="DF7" s="2"/>
      <c r="DG7" s="2"/>
      <c r="DH7" s="2"/>
      <c r="DI7" s="5"/>
      <c r="DJ7" s="2"/>
      <c r="DK7" s="3"/>
      <c r="DL7" s="5"/>
      <c r="DM7" s="10"/>
      <c r="DN7" s="10"/>
      <c r="DO7" s="2"/>
      <c r="DP7" s="12"/>
      <c r="DQ7" s="2"/>
      <c r="DR7" s="3"/>
      <c r="DS7" s="2"/>
      <c r="DT7" s="2"/>
      <c r="DU7" s="2"/>
      <c r="DV7" s="5"/>
      <c r="DW7" s="2"/>
      <c r="DX7" s="3"/>
      <c r="DY7" s="5"/>
      <c r="DZ7" s="10"/>
      <c r="EA7" s="10"/>
      <c r="EB7" s="2"/>
      <c r="EC7" s="12"/>
      <c r="ED7" s="2"/>
      <c r="EE7" s="3"/>
      <c r="EF7" s="2"/>
      <c r="EG7" s="2"/>
      <c r="EH7" s="2"/>
      <c r="EI7" s="5"/>
      <c r="EJ7" s="2"/>
      <c r="EK7" s="3"/>
      <c r="EL7" s="5"/>
      <c r="EM7" s="10"/>
      <c r="EN7" s="10"/>
      <c r="EO7" s="2"/>
      <c r="EP7" s="12"/>
      <c r="EQ7" s="2"/>
      <c r="ER7" s="3"/>
      <c r="ES7" s="2"/>
      <c r="ET7" s="2"/>
      <c r="EU7" s="2"/>
      <c r="EV7" s="5"/>
      <c r="EW7" s="2"/>
      <c r="EX7" s="3"/>
      <c r="EY7" s="5"/>
      <c r="EZ7" s="10"/>
      <c r="FA7" s="10"/>
      <c r="FB7" s="2"/>
      <c r="FC7" s="12"/>
      <c r="FD7" s="2"/>
      <c r="FE7" s="3"/>
      <c r="FF7" s="2"/>
      <c r="FG7" s="2"/>
      <c r="FH7" s="2"/>
      <c r="FI7" s="5"/>
      <c r="FJ7" s="2"/>
      <c r="FK7" s="3"/>
      <c r="FL7" s="5"/>
      <c r="FM7" s="10"/>
      <c r="FN7" s="10"/>
      <c r="FO7" s="2"/>
      <c r="FP7" s="12"/>
      <c r="FQ7" s="2"/>
      <c r="FR7" s="3"/>
      <c r="FS7" s="2"/>
      <c r="FT7" s="2"/>
      <c r="FU7" s="2"/>
      <c r="FV7" s="5"/>
      <c r="FW7" s="2"/>
      <c r="FX7" s="3"/>
      <c r="FY7" s="5"/>
      <c r="FZ7" s="10"/>
      <c r="GA7" s="10"/>
      <c r="GB7" s="2"/>
      <c r="GC7" s="12"/>
      <c r="GD7" s="2"/>
      <c r="GE7" s="3"/>
      <c r="GF7" s="2"/>
      <c r="GG7" s="2"/>
      <c r="GH7" s="2"/>
      <c r="GI7" s="5"/>
      <c r="GJ7" s="2"/>
      <c r="GK7" s="3"/>
      <c r="GL7" s="5"/>
      <c r="GM7" s="10"/>
      <c r="GN7" s="10"/>
      <c r="GO7" s="2"/>
      <c r="GP7" s="12"/>
      <c r="GQ7" s="2"/>
      <c r="GR7" s="3"/>
      <c r="GS7" s="2"/>
      <c r="GT7" s="2"/>
      <c r="GU7" s="2"/>
      <c r="GV7" s="5"/>
      <c r="GW7" s="2"/>
      <c r="GX7" s="3"/>
      <c r="GY7" s="5"/>
      <c r="GZ7" s="10"/>
      <c r="HA7" s="10"/>
      <c r="HB7" s="2"/>
      <c r="HC7" s="12"/>
      <c r="HD7" s="2"/>
      <c r="HE7" s="3"/>
      <c r="HF7" s="2"/>
      <c r="HG7" s="2"/>
      <c r="HH7" s="2"/>
      <c r="HI7" s="5"/>
      <c r="HJ7" s="2"/>
      <c r="HK7" s="3"/>
      <c r="HL7" s="5"/>
      <c r="HM7" s="10"/>
      <c r="HN7" s="10"/>
      <c r="HO7" s="2"/>
      <c r="HP7" s="12"/>
      <c r="HQ7" s="2"/>
      <c r="HR7" s="3"/>
      <c r="HS7" s="2"/>
      <c r="HT7" s="2"/>
      <c r="HU7" s="2"/>
      <c r="HV7" s="5"/>
      <c r="HW7" s="2"/>
      <c r="HX7" s="3"/>
      <c r="HY7" s="5"/>
      <c r="HZ7" s="10"/>
      <c r="IA7" s="10"/>
      <c r="IB7" s="2"/>
      <c r="IC7" s="12"/>
      <c r="ID7" s="2"/>
      <c r="IE7" s="3"/>
      <c r="IF7" s="2"/>
      <c r="IG7" s="2"/>
      <c r="IH7" s="2"/>
      <c r="II7" s="5"/>
      <c r="IJ7" s="2"/>
      <c r="IK7" s="3"/>
      <c r="IL7" s="5"/>
      <c r="IM7" s="10"/>
      <c r="IN7" s="10"/>
      <c r="IO7" s="2"/>
      <c r="IP7" s="12"/>
      <c r="IQ7" s="2"/>
      <c r="IR7" s="3"/>
      <c r="IS7" s="2"/>
      <c r="IT7" s="2"/>
      <c r="IU7" s="2"/>
      <c r="IV7" s="5"/>
    </row>
    <row r="8" spans="1:256">
      <c r="A8" s="15" t="s">
        <v>65</v>
      </c>
      <c r="B8" s="6"/>
      <c r="C8" s="9"/>
      <c r="D8" s="43" t="s">
        <v>44</v>
      </c>
      <c r="E8" s="18">
        <v>15</v>
      </c>
      <c r="F8" s="7" t="s">
        <v>39</v>
      </c>
      <c r="G8" s="41"/>
      <c r="H8" s="9">
        <v>42198</v>
      </c>
      <c r="I8" s="8">
        <v>266392</v>
      </c>
      <c r="J8" s="8">
        <v>314342.56</v>
      </c>
      <c r="K8" s="1"/>
      <c r="L8" s="1"/>
      <c r="M8" s="6" t="s">
        <v>8</v>
      </c>
      <c r="N8" s="10"/>
      <c r="O8" s="2"/>
      <c r="P8" s="12"/>
      <c r="Q8" s="2"/>
      <c r="R8" s="3"/>
      <c r="S8" s="2"/>
      <c r="T8" s="2"/>
      <c r="U8" s="2"/>
      <c r="V8" s="5"/>
      <c r="W8" s="2"/>
      <c r="X8" s="3"/>
      <c r="Y8" s="5"/>
      <c r="Z8" s="10"/>
      <c r="AA8" s="10"/>
      <c r="AB8" s="2"/>
      <c r="AC8" s="12"/>
      <c r="AD8" s="2"/>
      <c r="AE8" s="3"/>
      <c r="AF8" s="2"/>
      <c r="AG8" s="2"/>
      <c r="AH8" s="2"/>
      <c r="AI8" s="5"/>
      <c r="AJ8" s="2"/>
      <c r="AK8" s="3"/>
      <c r="AL8" s="5"/>
      <c r="AM8" s="10"/>
      <c r="AN8" s="10"/>
      <c r="AO8" s="2"/>
      <c r="AP8" s="12"/>
      <c r="AQ8" s="2"/>
      <c r="AR8" s="3"/>
      <c r="AS8" s="2"/>
      <c r="AT8" s="2"/>
      <c r="AU8" s="2"/>
      <c r="AV8" s="5"/>
      <c r="AW8" s="2"/>
      <c r="AX8" s="3"/>
      <c r="AY8" s="5"/>
      <c r="AZ8" s="10"/>
      <c r="BA8" s="10"/>
      <c r="BB8" s="2"/>
      <c r="BC8" s="12"/>
      <c r="BD8" s="2"/>
      <c r="BE8" s="3"/>
      <c r="BF8" s="2"/>
      <c r="BG8" s="2"/>
      <c r="BH8" s="2"/>
      <c r="BI8" s="5"/>
      <c r="BJ8" s="2"/>
      <c r="BK8" s="3"/>
      <c r="BL8" s="5"/>
      <c r="BM8" s="10"/>
      <c r="BN8" s="10"/>
      <c r="BO8" s="2"/>
      <c r="BP8" s="12"/>
      <c r="BQ8" s="2"/>
      <c r="BR8" s="3"/>
      <c r="BS8" s="2"/>
      <c r="BT8" s="2"/>
      <c r="BU8" s="2"/>
      <c r="BV8" s="5"/>
      <c r="BW8" s="2"/>
      <c r="BX8" s="3"/>
      <c r="BY8" s="5"/>
      <c r="BZ8" s="10"/>
      <c r="CA8" s="10"/>
      <c r="CB8" s="2"/>
      <c r="CC8" s="12"/>
      <c r="CD8" s="2"/>
      <c r="CE8" s="3"/>
      <c r="CF8" s="2"/>
      <c r="CG8" s="2"/>
      <c r="CH8" s="2"/>
      <c r="CI8" s="5"/>
      <c r="CJ8" s="2"/>
      <c r="CK8" s="3"/>
      <c r="CL8" s="5"/>
      <c r="CM8" s="10"/>
      <c r="CN8" s="10"/>
      <c r="CO8" s="2"/>
      <c r="CP8" s="12"/>
      <c r="CQ8" s="2"/>
      <c r="CR8" s="3"/>
      <c r="CS8" s="2"/>
      <c r="CT8" s="2"/>
      <c r="CU8" s="2"/>
      <c r="CV8" s="5"/>
      <c r="CW8" s="2"/>
      <c r="CX8" s="3"/>
      <c r="CY8" s="5"/>
      <c r="CZ8" s="10"/>
      <c r="DA8" s="10"/>
      <c r="DB8" s="2"/>
      <c r="DC8" s="12"/>
      <c r="DD8" s="2"/>
      <c r="DE8" s="3"/>
      <c r="DF8" s="2"/>
      <c r="DG8" s="2"/>
      <c r="DH8" s="2"/>
      <c r="DI8" s="5"/>
      <c r="DJ8" s="2"/>
      <c r="DK8" s="3"/>
      <c r="DL8" s="5"/>
      <c r="DM8" s="10"/>
      <c r="DN8" s="10"/>
      <c r="DO8" s="2"/>
      <c r="DP8" s="12"/>
      <c r="DQ8" s="2"/>
      <c r="DR8" s="3"/>
      <c r="DS8" s="2"/>
      <c r="DT8" s="2"/>
      <c r="DU8" s="2"/>
      <c r="DV8" s="5"/>
      <c r="DW8" s="2"/>
      <c r="DX8" s="3"/>
      <c r="DY8" s="5"/>
      <c r="DZ8" s="10"/>
      <c r="EA8" s="10"/>
      <c r="EB8" s="2"/>
      <c r="EC8" s="12"/>
      <c r="ED8" s="2"/>
      <c r="EE8" s="3"/>
      <c r="EF8" s="2"/>
      <c r="EG8" s="2"/>
      <c r="EH8" s="2"/>
      <c r="EI8" s="5"/>
      <c r="EJ8" s="2"/>
      <c r="EK8" s="3"/>
      <c r="EL8" s="5"/>
      <c r="EM8" s="10"/>
      <c r="EN8" s="10"/>
      <c r="EO8" s="2"/>
      <c r="EP8" s="12"/>
      <c r="EQ8" s="2"/>
      <c r="ER8" s="3"/>
      <c r="ES8" s="2"/>
      <c r="ET8" s="2"/>
      <c r="EU8" s="2"/>
      <c r="EV8" s="5"/>
      <c r="EW8" s="2"/>
      <c r="EX8" s="3"/>
      <c r="EY8" s="5"/>
      <c r="EZ8" s="10"/>
      <c r="FA8" s="10"/>
      <c r="FB8" s="2"/>
      <c r="FC8" s="12"/>
      <c r="FD8" s="2"/>
      <c r="FE8" s="3"/>
      <c r="FF8" s="2"/>
      <c r="FG8" s="2"/>
      <c r="FH8" s="2"/>
      <c r="FI8" s="5"/>
      <c r="FJ8" s="2"/>
      <c r="FK8" s="3"/>
      <c r="FL8" s="5"/>
      <c r="FM8" s="10"/>
      <c r="FN8" s="10"/>
      <c r="FO8" s="2"/>
      <c r="FP8" s="12"/>
      <c r="FQ8" s="2"/>
      <c r="FR8" s="3"/>
      <c r="FS8" s="2"/>
      <c r="FT8" s="2"/>
      <c r="FU8" s="2"/>
      <c r="FV8" s="5"/>
      <c r="FW8" s="2"/>
      <c r="FX8" s="3"/>
      <c r="FY8" s="5"/>
      <c r="FZ8" s="10"/>
      <c r="GA8" s="10"/>
      <c r="GB8" s="2"/>
      <c r="GC8" s="12"/>
      <c r="GD8" s="2"/>
      <c r="GE8" s="3"/>
      <c r="GF8" s="2"/>
      <c r="GG8" s="2"/>
      <c r="GH8" s="2"/>
      <c r="GI8" s="5"/>
      <c r="GJ8" s="2"/>
      <c r="GK8" s="3"/>
      <c r="GL8" s="5"/>
      <c r="GM8" s="10"/>
      <c r="GN8" s="10"/>
      <c r="GO8" s="2"/>
      <c r="GP8" s="12"/>
      <c r="GQ8" s="2"/>
      <c r="GR8" s="3"/>
      <c r="GS8" s="2"/>
      <c r="GT8" s="2"/>
      <c r="GU8" s="2"/>
      <c r="GV8" s="5"/>
      <c r="GW8" s="2"/>
      <c r="GX8" s="3"/>
      <c r="GY8" s="5"/>
      <c r="GZ8" s="10"/>
      <c r="HA8" s="10"/>
      <c r="HB8" s="2"/>
      <c r="HC8" s="12"/>
      <c r="HD8" s="2"/>
      <c r="HE8" s="3"/>
      <c r="HF8" s="2"/>
      <c r="HG8" s="2"/>
      <c r="HH8" s="2"/>
      <c r="HI8" s="5"/>
      <c r="HJ8" s="2"/>
      <c r="HK8" s="3"/>
      <c r="HL8" s="5"/>
      <c r="HM8" s="10"/>
      <c r="HN8" s="10"/>
      <c r="HO8" s="2"/>
      <c r="HP8" s="12"/>
      <c r="HQ8" s="2"/>
      <c r="HR8" s="3"/>
      <c r="HS8" s="2"/>
      <c r="HT8" s="2"/>
      <c r="HU8" s="2"/>
      <c r="HV8" s="5"/>
      <c r="HW8" s="2"/>
      <c r="HX8" s="3"/>
      <c r="HY8" s="5"/>
      <c r="HZ8" s="10"/>
      <c r="IA8" s="10"/>
      <c r="IB8" s="2"/>
      <c r="IC8" s="12"/>
      <c r="ID8" s="2"/>
      <c r="IE8" s="3"/>
      <c r="IF8" s="2"/>
      <c r="IG8" s="2"/>
      <c r="IH8" s="2"/>
      <c r="II8" s="5"/>
      <c r="IJ8" s="2"/>
      <c r="IK8" s="3"/>
      <c r="IL8" s="5"/>
      <c r="IM8" s="10"/>
      <c r="IN8" s="10"/>
      <c r="IO8" s="2"/>
      <c r="IP8" s="12"/>
      <c r="IQ8" s="2"/>
      <c r="IR8" s="3"/>
      <c r="IS8" s="2"/>
      <c r="IT8" s="2"/>
      <c r="IU8" s="2"/>
      <c r="IV8" s="5"/>
    </row>
    <row r="9" spans="1:256">
      <c r="A9" s="15" t="s">
        <v>65</v>
      </c>
      <c r="B9" s="6"/>
      <c r="C9" s="9"/>
      <c r="D9" s="43" t="s">
        <v>44</v>
      </c>
      <c r="E9" s="18">
        <v>19</v>
      </c>
      <c r="F9" s="7" t="s">
        <v>23</v>
      </c>
      <c r="G9" s="41"/>
      <c r="H9" s="9">
        <v>42243</v>
      </c>
      <c r="I9" s="8">
        <v>167420</v>
      </c>
      <c r="J9" s="8">
        <v>197555.6</v>
      </c>
      <c r="K9" s="6"/>
      <c r="L9" s="7"/>
      <c r="M9" s="6" t="s">
        <v>28</v>
      </c>
    </row>
    <row r="10" spans="1:256">
      <c r="A10" s="15" t="s">
        <v>67</v>
      </c>
      <c r="B10" s="14"/>
      <c r="C10" s="17"/>
      <c r="D10" s="43" t="s">
        <v>34</v>
      </c>
      <c r="E10" s="18" t="s">
        <v>41</v>
      </c>
      <c r="F10" s="15" t="s">
        <v>30</v>
      </c>
      <c r="G10" s="41"/>
      <c r="H10" s="17">
        <v>42257</v>
      </c>
      <c r="I10" s="16">
        <v>301419.2</v>
      </c>
      <c r="J10" s="16">
        <v>255440</v>
      </c>
      <c r="K10" s="14"/>
      <c r="L10" s="15"/>
      <c r="M10" s="14" t="s">
        <v>28</v>
      </c>
    </row>
    <row r="11" spans="1:256">
      <c r="A11" s="15" t="s">
        <v>67</v>
      </c>
      <c r="B11" s="14"/>
      <c r="C11" s="17"/>
      <c r="D11" s="43" t="s">
        <v>34</v>
      </c>
      <c r="E11" s="18" t="s">
        <v>42</v>
      </c>
      <c r="F11" s="15" t="s">
        <v>31</v>
      </c>
      <c r="G11" s="41"/>
      <c r="H11" s="17">
        <v>42257</v>
      </c>
      <c r="I11" s="16">
        <v>275689.3</v>
      </c>
      <c r="J11" s="16">
        <v>233635</v>
      </c>
      <c r="K11" s="14"/>
      <c r="L11" s="15"/>
      <c r="M11" s="14" t="s">
        <v>28</v>
      </c>
    </row>
    <row r="12" spans="1:256">
      <c r="A12" s="15" t="s">
        <v>65</v>
      </c>
      <c r="B12" s="14"/>
      <c r="C12" s="17"/>
      <c r="D12" s="43" t="s">
        <v>35</v>
      </c>
      <c r="E12" s="18">
        <v>15</v>
      </c>
      <c r="F12" s="15" t="s">
        <v>20</v>
      </c>
      <c r="G12" s="41"/>
      <c r="H12" s="17">
        <v>42262</v>
      </c>
      <c r="I12" s="16">
        <v>188680</v>
      </c>
      <c r="J12" s="16">
        <v>222642.4</v>
      </c>
      <c r="K12" s="14"/>
      <c r="L12" s="15"/>
      <c r="M12" s="14" t="s">
        <v>28</v>
      </c>
    </row>
    <row r="13" spans="1:256" ht="30">
      <c r="A13" s="15" t="s">
        <v>67</v>
      </c>
      <c r="B13" s="14"/>
      <c r="C13" s="17"/>
      <c r="D13" s="43" t="s">
        <v>34</v>
      </c>
      <c r="E13" s="18" t="s">
        <v>40</v>
      </c>
      <c r="F13" s="15" t="s">
        <v>32</v>
      </c>
      <c r="G13" s="41"/>
      <c r="H13" s="17">
        <v>42262</v>
      </c>
      <c r="I13" s="16">
        <v>320495.67</v>
      </c>
      <c r="J13" s="16">
        <v>271606.5</v>
      </c>
      <c r="K13" s="14"/>
      <c r="L13" s="15"/>
      <c r="M13" s="14" t="s">
        <v>28</v>
      </c>
    </row>
    <row r="14" spans="1:256">
      <c r="A14" s="15" t="s">
        <v>67</v>
      </c>
      <c r="B14" s="14"/>
      <c r="C14" s="17"/>
      <c r="D14" s="43" t="s">
        <v>34</v>
      </c>
      <c r="E14" s="18" t="s">
        <v>43</v>
      </c>
      <c r="F14" s="15" t="s">
        <v>33</v>
      </c>
      <c r="G14" s="41"/>
      <c r="H14" s="17">
        <v>42262</v>
      </c>
      <c r="I14" s="16">
        <v>326506</v>
      </c>
      <c r="J14" s="16">
        <v>276700</v>
      </c>
      <c r="K14" s="14"/>
      <c r="L14" s="15"/>
      <c r="M14" s="14" t="s">
        <v>28</v>
      </c>
    </row>
    <row r="15" spans="1:256">
      <c r="A15" s="15" t="s">
        <v>65</v>
      </c>
      <c r="B15" s="14"/>
      <c r="C15" s="17"/>
      <c r="D15" s="43" t="s">
        <v>45</v>
      </c>
      <c r="E15" s="18">
        <v>42</v>
      </c>
      <c r="F15" s="15" t="s">
        <v>26</v>
      </c>
      <c r="G15" s="41"/>
      <c r="H15" s="17">
        <v>42264</v>
      </c>
      <c r="I15" s="16">
        <v>307899</v>
      </c>
      <c r="J15" s="16">
        <v>363320.82</v>
      </c>
      <c r="K15" s="14"/>
      <c r="L15" s="15"/>
      <c r="M15" s="14" t="s">
        <v>28</v>
      </c>
    </row>
    <row r="16" spans="1:256" s="25" customFormat="1">
      <c r="A16" s="22" t="s">
        <v>65</v>
      </c>
      <c r="B16" s="21"/>
      <c r="C16" s="24"/>
      <c r="D16" s="43" t="s">
        <v>44</v>
      </c>
      <c r="E16" s="26">
        <v>21</v>
      </c>
      <c r="F16" s="22" t="s">
        <v>24</v>
      </c>
      <c r="G16" s="41"/>
      <c r="H16" s="24">
        <v>42267</v>
      </c>
      <c r="I16" s="23">
        <v>201107</v>
      </c>
      <c r="J16" s="23">
        <v>237306.26</v>
      </c>
      <c r="K16" s="21"/>
      <c r="L16" s="22"/>
      <c r="M16" s="21" t="s">
        <v>28</v>
      </c>
    </row>
    <row r="17" spans="1:13" s="25" customFormat="1">
      <c r="A17" s="22" t="s">
        <v>65</v>
      </c>
      <c r="B17" s="21"/>
      <c r="C17" s="24"/>
      <c r="D17" s="43" t="s">
        <v>35</v>
      </c>
      <c r="E17" s="26">
        <v>11</v>
      </c>
      <c r="F17" s="22" t="s">
        <v>21</v>
      </c>
      <c r="G17" s="41"/>
      <c r="H17" s="24">
        <v>42267</v>
      </c>
      <c r="I17" s="23">
        <v>150950</v>
      </c>
      <c r="J17" s="23">
        <v>178121</v>
      </c>
      <c r="K17" s="21"/>
      <c r="L17" s="22"/>
      <c r="M17" s="21" t="s">
        <v>28</v>
      </c>
    </row>
    <row r="18" spans="1:13" s="25" customFormat="1">
      <c r="A18" s="22" t="s">
        <v>66</v>
      </c>
      <c r="B18" s="21"/>
      <c r="C18" s="24"/>
      <c r="D18" s="43" t="s">
        <v>47</v>
      </c>
      <c r="E18" s="26" t="s">
        <v>14</v>
      </c>
      <c r="F18" s="22" t="s">
        <v>17</v>
      </c>
      <c r="G18" s="41"/>
      <c r="H18" s="24">
        <v>42269</v>
      </c>
      <c r="I18" s="23">
        <v>641728.84</v>
      </c>
      <c r="J18" s="23">
        <v>543838</v>
      </c>
      <c r="K18" s="21"/>
      <c r="L18" s="22"/>
      <c r="M18" s="21" t="s">
        <v>28</v>
      </c>
    </row>
    <row r="19" spans="1:13" s="25" customFormat="1">
      <c r="A19" s="22" t="s">
        <v>65</v>
      </c>
      <c r="B19" s="21"/>
      <c r="C19" s="24"/>
      <c r="D19" s="43" t="s">
        <v>35</v>
      </c>
      <c r="E19" s="26">
        <v>17</v>
      </c>
      <c r="F19" s="22" t="s">
        <v>22</v>
      </c>
      <c r="G19" s="41"/>
      <c r="H19" s="24">
        <v>42270</v>
      </c>
      <c r="I19" s="23">
        <v>208149</v>
      </c>
      <c r="J19" s="23">
        <v>245615.82</v>
      </c>
      <c r="K19" s="21"/>
      <c r="L19" s="22"/>
      <c r="M19" s="21" t="s">
        <v>28</v>
      </c>
    </row>
    <row r="20" spans="1:13" s="25" customFormat="1">
      <c r="A20" s="22" t="s">
        <v>66</v>
      </c>
      <c r="B20" s="21"/>
      <c r="C20" s="24"/>
      <c r="D20" s="43" t="s">
        <v>47</v>
      </c>
      <c r="E20" s="26" t="s">
        <v>14</v>
      </c>
      <c r="F20" s="22" t="s">
        <v>18</v>
      </c>
      <c r="G20" s="41"/>
      <c r="H20" s="24">
        <v>42276</v>
      </c>
      <c r="I20" s="23">
        <v>653840</v>
      </c>
      <c r="J20" s="23">
        <v>771531.2</v>
      </c>
      <c r="K20" s="21"/>
      <c r="L20" s="22"/>
      <c r="M20" s="21" t="s">
        <v>28</v>
      </c>
    </row>
    <row r="21" spans="1:13" s="25" customFormat="1">
      <c r="A21" s="22" t="s">
        <v>66</v>
      </c>
      <c r="B21" s="21"/>
      <c r="C21" s="24"/>
      <c r="D21" s="43" t="s">
        <v>47</v>
      </c>
      <c r="E21" s="26" t="s">
        <v>14</v>
      </c>
      <c r="F21" s="22" t="s">
        <v>19</v>
      </c>
      <c r="G21" s="41"/>
      <c r="H21" s="24">
        <v>42277</v>
      </c>
      <c r="I21" s="23">
        <v>749207</v>
      </c>
      <c r="J21" s="23">
        <v>884064.26</v>
      </c>
      <c r="K21" s="21"/>
      <c r="L21" s="22"/>
      <c r="M21" s="21" t="s">
        <v>28</v>
      </c>
    </row>
    <row r="22" spans="1:13">
      <c r="A22" s="28" t="s">
        <v>68</v>
      </c>
      <c r="B22" s="27"/>
      <c r="C22" s="30"/>
      <c r="D22" s="43" t="s">
        <v>46</v>
      </c>
      <c r="E22" s="31">
        <v>521</v>
      </c>
      <c r="F22" s="28" t="s">
        <v>11</v>
      </c>
      <c r="G22" s="41"/>
      <c r="H22" s="30">
        <v>42219</v>
      </c>
      <c r="I22" s="29">
        <v>1601.69</v>
      </c>
      <c r="J22" s="29">
        <v>1890</v>
      </c>
      <c r="K22" s="27"/>
      <c r="L22" s="28"/>
      <c r="M22" s="27" t="s">
        <v>8</v>
      </c>
    </row>
    <row r="23" spans="1:13">
      <c r="A23" s="28" t="s">
        <v>68</v>
      </c>
      <c r="B23" s="27"/>
      <c r="C23" s="30"/>
      <c r="D23" s="43" t="s">
        <v>46</v>
      </c>
      <c r="E23" s="31">
        <v>535</v>
      </c>
      <c r="F23" s="28" t="s">
        <v>12</v>
      </c>
      <c r="G23" s="41"/>
      <c r="H23" s="30">
        <v>42219</v>
      </c>
      <c r="I23" s="29">
        <v>18315</v>
      </c>
      <c r="J23" s="29">
        <v>21611.7</v>
      </c>
      <c r="K23" s="27"/>
      <c r="L23" s="28"/>
      <c r="M23" s="27" t="s">
        <v>8</v>
      </c>
    </row>
    <row r="24" spans="1:13">
      <c r="A24" s="28" t="s">
        <v>68</v>
      </c>
      <c r="B24" s="27"/>
      <c r="C24" s="30"/>
      <c r="D24" s="43" t="s">
        <v>46</v>
      </c>
      <c r="E24" s="31">
        <v>601</v>
      </c>
      <c r="F24" s="28" t="s">
        <v>13</v>
      </c>
      <c r="G24" s="41"/>
      <c r="H24" s="30">
        <v>42219</v>
      </c>
      <c r="I24" s="29">
        <v>2338.98</v>
      </c>
      <c r="J24" s="29">
        <v>2760</v>
      </c>
      <c r="K24" s="27"/>
      <c r="L24" s="28"/>
      <c r="M24" s="27" t="s">
        <v>8</v>
      </c>
    </row>
    <row r="25" spans="1:13">
      <c r="A25" s="28" t="s">
        <v>68</v>
      </c>
      <c r="B25" s="27"/>
      <c r="C25" s="30"/>
      <c r="D25" s="43" t="s">
        <v>46</v>
      </c>
      <c r="E25" s="31">
        <v>596</v>
      </c>
      <c r="F25" s="28" t="s">
        <v>9</v>
      </c>
      <c r="G25" s="41"/>
      <c r="H25" s="30">
        <v>42222</v>
      </c>
      <c r="I25" s="29">
        <v>190923</v>
      </c>
      <c r="J25" s="29">
        <v>225289.14</v>
      </c>
      <c r="K25" s="27"/>
      <c r="L25" s="28"/>
      <c r="M25" s="27" t="s">
        <v>8</v>
      </c>
    </row>
    <row r="26" spans="1:13" ht="30">
      <c r="A26" s="28" t="s">
        <v>68</v>
      </c>
      <c r="B26" s="27"/>
      <c r="C26" s="30"/>
      <c r="D26" s="43" t="s">
        <v>46</v>
      </c>
      <c r="E26" s="31">
        <v>628</v>
      </c>
      <c r="F26" s="28" t="s">
        <v>10</v>
      </c>
      <c r="G26" s="41"/>
      <c r="H26" s="30">
        <v>42230</v>
      </c>
      <c r="I26" s="29">
        <v>165764</v>
      </c>
      <c r="J26" s="29">
        <v>195601.52</v>
      </c>
      <c r="K26" s="27"/>
      <c r="L26" s="28"/>
      <c r="M26" s="27" t="s">
        <v>8</v>
      </c>
    </row>
    <row r="27" spans="1:13">
      <c r="A27" s="36" t="s">
        <v>68</v>
      </c>
      <c r="B27" s="35"/>
      <c r="C27" s="38"/>
      <c r="D27" s="52" t="s">
        <v>46</v>
      </c>
      <c r="E27" s="35" t="s">
        <v>50</v>
      </c>
      <c r="F27" s="36" t="s">
        <v>51</v>
      </c>
      <c r="G27" s="41"/>
      <c r="H27" s="36" t="s">
        <v>48</v>
      </c>
      <c r="I27" s="37">
        <v>144765</v>
      </c>
      <c r="J27" s="37">
        <v>170822.7</v>
      </c>
      <c r="K27" s="36"/>
      <c r="L27" s="36"/>
      <c r="M27" s="40" t="s">
        <v>28</v>
      </c>
    </row>
    <row r="28" spans="1:13">
      <c r="A28" s="36" t="s">
        <v>68</v>
      </c>
      <c r="B28" s="35"/>
      <c r="C28" s="38"/>
      <c r="D28" s="52" t="s">
        <v>46</v>
      </c>
      <c r="E28" s="35" t="s">
        <v>52</v>
      </c>
      <c r="F28" s="36" t="s">
        <v>53</v>
      </c>
      <c r="G28" s="41"/>
      <c r="H28" s="36" t="s">
        <v>48</v>
      </c>
      <c r="I28" s="37">
        <v>168817</v>
      </c>
      <c r="J28" s="37">
        <v>199204.06</v>
      </c>
      <c r="K28" s="36"/>
      <c r="L28" s="36"/>
      <c r="M28" s="40" t="s">
        <v>28</v>
      </c>
    </row>
    <row r="29" spans="1:13" s="34" customFormat="1" ht="30">
      <c r="A29" s="36" t="s">
        <v>68</v>
      </c>
      <c r="B29" s="35"/>
      <c r="C29" s="38"/>
      <c r="D29" s="43" t="s">
        <v>46</v>
      </c>
      <c r="E29" s="39" t="s">
        <v>54</v>
      </c>
      <c r="F29" s="36" t="s">
        <v>55</v>
      </c>
      <c r="G29" s="41"/>
      <c r="H29" s="38" t="s">
        <v>48</v>
      </c>
      <c r="I29" s="37">
        <v>175266</v>
      </c>
      <c r="J29" s="37">
        <v>206813.88</v>
      </c>
      <c r="K29" s="35"/>
      <c r="L29" s="36"/>
      <c r="M29" s="35" t="s">
        <v>28</v>
      </c>
    </row>
    <row r="30" spans="1:13" s="34" customFormat="1">
      <c r="A30" s="36" t="s">
        <v>68</v>
      </c>
      <c r="B30" s="35"/>
      <c r="C30" s="38"/>
      <c r="D30" s="43" t="s">
        <v>46</v>
      </c>
      <c r="E30" s="39" t="s">
        <v>56</v>
      </c>
      <c r="F30" s="36" t="s">
        <v>57</v>
      </c>
      <c r="G30" s="41"/>
      <c r="H30" s="38" t="s">
        <v>48</v>
      </c>
      <c r="I30" s="37">
        <v>165729</v>
      </c>
      <c r="J30" s="37">
        <v>195560.22</v>
      </c>
      <c r="K30" s="35"/>
      <c r="L30" s="36"/>
      <c r="M30" s="35" t="s">
        <v>28</v>
      </c>
    </row>
    <row r="31" spans="1:13" s="34" customFormat="1">
      <c r="A31" s="36" t="s">
        <v>68</v>
      </c>
      <c r="B31" s="35"/>
      <c r="C31" s="38"/>
      <c r="D31" s="43" t="s">
        <v>46</v>
      </c>
      <c r="E31" s="39" t="s">
        <v>58</v>
      </c>
      <c r="F31" s="36" t="s">
        <v>59</v>
      </c>
      <c r="G31" s="41"/>
      <c r="H31" s="38" t="s">
        <v>48</v>
      </c>
      <c r="I31" s="37">
        <v>219297</v>
      </c>
      <c r="J31" s="37">
        <v>258770.46</v>
      </c>
      <c r="K31" s="35"/>
      <c r="L31" s="36"/>
      <c r="M31" s="35" t="s">
        <v>28</v>
      </c>
    </row>
    <row r="32" spans="1:13" s="34" customFormat="1">
      <c r="A32" s="36" t="s">
        <v>68</v>
      </c>
      <c r="B32" s="35"/>
      <c r="C32" s="38"/>
      <c r="D32" s="43" t="s">
        <v>46</v>
      </c>
      <c r="E32" s="39" t="s">
        <v>60</v>
      </c>
      <c r="F32" s="36" t="s">
        <v>61</v>
      </c>
      <c r="G32" s="41"/>
      <c r="H32" s="38" t="s">
        <v>48</v>
      </c>
      <c r="I32" s="37">
        <v>177413</v>
      </c>
      <c r="J32" s="37">
        <v>150350</v>
      </c>
      <c r="K32" s="35"/>
      <c r="L32" s="36"/>
      <c r="M32" s="35" t="s">
        <v>28</v>
      </c>
    </row>
    <row r="33" spans="1:13" s="34" customFormat="1">
      <c r="A33" s="36" t="s">
        <v>68</v>
      </c>
      <c r="B33" s="35"/>
      <c r="C33" s="38"/>
      <c r="D33" s="43" t="s">
        <v>46</v>
      </c>
      <c r="E33" s="39" t="s">
        <v>62</v>
      </c>
      <c r="F33" s="36" t="s">
        <v>63</v>
      </c>
      <c r="G33" s="41"/>
      <c r="H33" s="38" t="s">
        <v>48</v>
      </c>
      <c r="I33" s="37">
        <v>214534</v>
      </c>
      <c r="J33" s="37">
        <v>253150.12</v>
      </c>
      <c r="K33" s="35"/>
      <c r="L33" s="36"/>
      <c r="M33" s="35" t="s">
        <v>28</v>
      </c>
    </row>
  </sheetData>
  <autoFilter ref="A2:IV33"/>
  <conditionalFormatting sqref="M3:M9559">
    <cfRule type="cellIs" dxfId="2" priority="10" operator="equal">
      <formula>"Оплачено"</formula>
    </cfRule>
    <cfRule type="cellIs" dxfId="1" priority="11" operator="equal">
      <formula>"Частичная оплата"</formula>
    </cfRule>
    <cfRule type="cellIs" dxfId="0" priority="12" operator="equal">
      <formula>"Нет оплаты"</formula>
    </cfRule>
  </conditionalFormatting>
  <pageMargins left="0.25" right="0.25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3"/>
  <sheetViews>
    <sheetView tabSelected="1" workbookViewId="0">
      <selection activeCell="K21" sqref="K21"/>
    </sheetView>
  </sheetViews>
  <sheetFormatPr defaultColWidth="13.42578125" defaultRowHeight="15"/>
  <cols>
    <col min="1" max="1" width="5.140625" customWidth="1"/>
    <col min="2" max="2" width="27.7109375" customWidth="1"/>
    <col min="3" max="3" width="12" customWidth="1"/>
    <col min="4" max="4" width="12.28515625" customWidth="1"/>
    <col min="5" max="5" width="10.85546875" customWidth="1"/>
    <col min="6" max="6" width="13.42578125" customWidth="1"/>
    <col min="7" max="7" width="48.28515625" customWidth="1"/>
    <col min="8" max="8" width="8.28515625" customWidth="1"/>
    <col min="9" max="9" width="15.85546875" customWidth="1"/>
    <col min="10" max="10" width="18.140625" customWidth="1"/>
    <col min="11" max="11" width="18.28515625" customWidth="1"/>
    <col min="12" max="12" width="13.5703125" customWidth="1"/>
    <col min="13" max="13" width="20.7109375" customWidth="1"/>
    <col min="15" max="15" width="12" customWidth="1"/>
    <col min="16" max="18" width="22.28515625" customWidth="1"/>
  </cols>
  <sheetData>
    <row r="1" spans="1:19" ht="15.75" thickBot="1">
      <c r="B1" s="41" t="s">
        <v>66</v>
      </c>
    </row>
    <row r="2" spans="1:19" s="42" customFormat="1" ht="48" thickBot="1">
      <c r="B2" s="47" t="s">
        <v>0</v>
      </c>
      <c r="C2" s="47" t="s">
        <v>1</v>
      </c>
      <c r="D2" s="47" t="s">
        <v>2</v>
      </c>
      <c r="E2" s="47" t="s">
        <v>29</v>
      </c>
      <c r="F2" s="48" t="s">
        <v>3</v>
      </c>
      <c r="G2" s="47" t="s">
        <v>64</v>
      </c>
      <c r="H2" s="47"/>
      <c r="I2" s="47" t="s">
        <v>15</v>
      </c>
      <c r="J2" s="47" t="s">
        <v>5</v>
      </c>
      <c r="K2" s="47" t="s">
        <v>4</v>
      </c>
      <c r="L2" s="49" t="s">
        <v>27</v>
      </c>
      <c r="M2" s="47" t="s">
        <v>6</v>
      </c>
      <c r="N2" s="47" t="s">
        <v>7</v>
      </c>
      <c r="O2" s="20"/>
      <c r="P2" s="32" t="s">
        <v>49</v>
      </c>
      <c r="Q2" s="33">
        <f ca="1">SUBTOTAL(9,J4:J561)</f>
        <v>2643302.84</v>
      </c>
      <c r="R2" s="33">
        <f ca="1">SUBTOTAL(9,K4:K561)</f>
        <v>2905695.32</v>
      </c>
    </row>
    <row r="3" spans="1:19" s="42" customFormat="1" ht="12.75" customHeight="1" thickBot="1">
      <c r="A3" s="42">
        <v>0</v>
      </c>
      <c r="B3" s="50">
        <v>1</v>
      </c>
      <c r="C3" s="51">
        <v>2</v>
      </c>
      <c r="D3" s="51">
        <v>3</v>
      </c>
      <c r="E3" s="51">
        <v>4</v>
      </c>
      <c r="F3" s="51">
        <v>5</v>
      </c>
      <c r="G3" s="51">
        <v>6</v>
      </c>
      <c r="H3" s="51">
        <v>7</v>
      </c>
      <c r="I3" s="51">
        <v>8</v>
      </c>
      <c r="J3" s="51">
        <v>9</v>
      </c>
      <c r="K3" s="51">
        <v>10</v>
      </c>
      <c r="L3" s="51">
        <v>11</v>
      </c>
      <c r="M3" s="51">
        <v>12</v>
      </c>
      <c r="N3" s="51">
        <v>13</v>
      </c>
      <c r="O3" s="20"/>
      <c r="P3" s="44"/>
      <c r="Q3" s="45"/>
      <c r="R3" s="45"/>
      <c r="S3" s="46"/>
    </row>
    <row r="4" spans="1:19">
      <c r="A4">
        <f ca="1">IFERROR(MATCH($B$1,OFFSET(ТО!$A$3:$A$100,A3,),0)+A3,"")</f>
        <v>1</v>
      </c>
      <c r="B4" t="str">
        <f ca="1">IFERROR(IF($A4&lt;&gt;"",INDEX(ТО!$A$3:$M$100,$A4,COLUMN()-1),""),0)</f>
        <v>ООО "Амур"</v>
      </c>
      <c r="C4">
        <f ca="1">IFERROR(IF($A4&lt;&gt;"",INDEX(ТО!$A$3:$M$100,$A4,COLUMN()-1),""),0)</f>
        <v>0</v>
      </c>
      <c r="D4">
        <f ca="1">IFERROR(IF($A4&lt;&gt;"",INDEX(ТО!$A$3:$M$100,$A4,COLUMN()-1),""),0)</f>
        <v>0</v>
      </c>
      <c r="E4" t="str">
        <f ca="1">IFERROR(IF($A4&lt;&gt;"",INDEX(ТО!$A$3:$M$100,$A4,COLUMN()-1),""),0)</f>
        <v>Д. Восток</v>
      </c>
      <c r="F4" t="str">
        <f ca="1">IFERROR(IF($A4&lt;&gt;"",INDEX(ТО!$A$3:$M$100,$A4,COLUMN()-1),""),0)</f>
        <v>нет</v>
      </c>
      <c r="G4" t="str">
        <f ca="1">IFERROR(IF($A4&lt;&gt;"",INDEX(ТО!$A$3:$M$100,$A4,COLUMN()-1),""),0)</f>
        <v>г.Хабаровск, ул.Большая,88</v>
      </c>
      <c r="H4">
        <f ca="1">IFERROR(IF($A4&lt;&gt;"",INDEX(ТО!$A$3:$M$100,$A4,COLUMN()-1),""),0)</f>
        <v>0</v>
      </c>
      <c r="I4">
        <f ca="1">IFERROR(IF($A4&lt;&gt;"",INDEX(ТО!$A$3:$M$100,$A4,COLUMN()-1),""),0)</f>
        <v>42185</v>
      </c>
      <c r="J4">
        <f ca="1">IFERROR(IF($A4&lt;&gt;"",INDEX(ТО!$A$3:$M$100,$A4,COLUMN()-1),""),0)</f>
        <v>598527</v>
      </c>
      <c r="K4">
        <f ca="1">IFERROR(IF($A4&lt;&gt;"",INDEX(ТО!$A$3:$M$100,$A4,COLUMN()-1),""),0)</f>
        <v>706261.86</v>
      </c>
      <c r="L4">
        <f ca="1">IFERROR(IF($A4&lt;&gt;"",INDEX(ТО!$A$3:$M$100,$A4,COLUMN()-1),""),0)</f>
        <v>0</v>
      </c>
      <c r="M4">
        <f ca="1">IFERROR(IF($A4&lt;&gt;"",INDEX(ТО!$A$3:$M$100,$A4,COLUMN()-1),""),0)</f>
        <v>0</v>
      </c>
      <c r="N4" t="str">
        <f ca="1">IFERROR(IF($A4&lt;&gt;"",INDEX(ТО!$A$3:$M$100,$A4,COLUMN()-1),""),0)</f>
        <v>Оплачено</v>
      </c>
    </row>
    <row r="5" spans="1:19">
      <c r="A5">
        <f ca="1">IFERROR(MATCH($B$1,OFFSET(ТО!$A$3:$A$100,A4,),0)+A4,"")</f>
        <v>16</v>
      </c>
      <c r="B5" t="str">
        <f ca="1">IFERROR(IF($A5&lt;&gt;"",INDEX(ТО!$A$3:$M$100,$A5,COLUMN()-1),""),0)</f>
        <v>ООО "Амур"</v>
      </c>
      <c r="C5">
        <f ca="1">IFERROR(IF($A5&lt;&gt;"",INDEX(ТО!$A$3:$M$100,$A5,COLUMN()-1),""),0)</f>
        <v>0</v>
      </c>
      <c r="D5">
        <f ca="1">IFERROR(IF($A5&lt;&gt;"",INDEX(ТО!$A$3:$M$100,$A5,COLUMN()-1),""),0)</f>
        <v>0</v>
      </c>
      <c r="E5" t="str">
        <f ca="1">IFERROR(IF($A5&lt;&gt;"",INDEX(ТО!$A$3:$M$100,$A5,COLUMN()-1),""),0)</f>
        <v>Д. Восток</v>
      </c>
      <c r="F5" t="str">
        <f ca="1">IFERROR(IF($A5&lt;&gt;"",INDEX(ТО!$A$3:$M$100,$A5,COLUMN()-1),""),0)</f>
        <v>нет</v>
      </c>
      <c r="G5" t="str">
        <f ca="1">IFERROR(IF($A5&lt;&gt;"",INDEX(ТО!$A$3:$M$100,$A5,COLUMN()-1),""),0)</f>
        <v>г.Ю.Сахалинск</v>
      </c>
      <c r="H5">
        <f ca="1">IFERROR(IF($A5&lt;&gt;"",INDEX(ТО!$A$3:$M$100,$A5,COLUMN()-1),""),0)</f>
        <v>0</v>
      </c>
      <c r="I5">
        <f ca="1">IFERROR(IF($A5&lt;&gt;"",INDEX(ТО!$A$3:$M$100,$A5,COLUMN()-1),""),0)</f>
        <v>42269</v>
      </c>
      <c r="J5">
        <f ca="1">IFERROR(IF($A5&lt;&gt;"",INDEX(ТО!$A$3:$M$100,$A5,COLUMN()-1),""),0)</f>
        <v>641728.84</v>
      </c>
      <c r="K5">
        <f ca="1">IFERROR(IF($A5&lt;&gt;"",INDEX(ТО!$A$3:$M$100,$A5,COLUMN()-1),""),0)</f>
        <v>543838</v>
      </c>
      <c r="L5">
        <f ca="1">IFERROR(IF($A5&lt;&gt;"",INDEX(ТО!$A$3:$M$100,$A5,COLUMN()-1),""),0)</f>
        <v>0</v>
      </c>
      <c r="M5">
        <f ca="1">IFERROR(IF($A5&lt;&gt;"",INDEX(ТО!$A$3:$M$100,$A5,COLUMN()-1),""),0)</f>
        <v>0</v>
      </c>
      <c r="N5" t="str">
        <f ca="1">IFERROR(IF($A5&lt;&gt;"",INDEX(ТО!$A$3:$M$100,$A5,COLUMN()-1),""),0)</f>
        <v>Нет оплаты</v>
      </c>
    </row>
    <row r="6" spans="1:19">
      <c r="A6">
        <f ca="1">IFERROR(MATCH($B$1,OFFSET(ТО!$A$3:$A$100,A5,),0)+A5,"")</f>
        <v>18</v>
      </c>
      <c r="B6" t="str">
        <f ca="1">IFERROR(IF($A6&lt;&gt;"",INDEX(ТО!$A$3:$M$100,$A6,COLUMN()-1),""),0)</f>
        <v>ООО "Амур"</v>
      </c>
      <c r="C6">
        <f ca="1">IFERROR(IF($A6&lt;&gt;"",INDEX(ТО!$A$3:$M$100,$A6,COLUMN()-1),""),0)</f>
        <v>0</v>
      </c>
      <c r="D6">
        <f ca="1">IFERROR(IF($A6&lt;&gt;"",INDEX(ТО!$A$3:$M$100,$A6,COLUMN()-1),""),0)</f>
        <v>0</v>
      </c>
      <c r="E6" t="str">
        <f ca="1">IFERROR(IF($A6&lt;&gt;"",INDEX(ТО!$A$3:$M$100,$A6,COLUMN()-1),""),0)</f>
        <v>Д. Восток</v>
      </c>
      <c r="F6" t="str">
        <f ca="1">IFERROR(IF($A6&lt;&gt;"",INDEX(ТО!$A$3:$M$100,$A6,COLUMN()-1),""),0)</f>
        <v>нет</v>
      </c>
      <c r="G6" t="str">
        <f ca="1">IFERROR(IF($A6&lt;&gt;"",INDEX(ТО!$A$3:$M$100,$A6,COLUMN()-1),""),0)</f>
        <v>г.Хабаровск, ул.Суворова,25</v>
      </c>
      <c r="H6">
        <f ca="1">IFERROR(IF($A6&lt;&gt;"",INDEX(ТО!$A$3:$M$100,$A6,COLUMN()-1),""),0)</f>
        <v>0</v>
      </c>
      <c r="I6">
        <f ca="1">IFERROR(IF($A6&lt;&gt;"",INDEX(ТО!$A$3:$M$100,$A6,COLUMN()-1),""),0)</f>
        <v>42276</v>
      </c>
      <c r="J6">
        <f ca="1">IFERROR(IF($A6&lt;&gt;"",INDEX(ТО!$A$3:$M$100,$A6,COLUMN()-1),""),0)</f>
        <v>653840</v>
      </c>
      <c r="K6">
        <f ca="1">IFERROR(IF($A6&lt;&gt;"",INDEX(ТО!$A$3:$M$100,$A6,COLUMN()-1),""),0)</f>
        <v>771531.2</v>
      </c>
      <c r="L6">
        <f ca="1">IFERROR(IF($A6&lt;&gt;"",INDEX(ТО!$A$3:$M$100,$A6,COLUMN()-1),""),0)</f>
        <v>0</v>
      </c>
      <c r="M6">
        <f ca="1">IFERROR(IF($A6&lt;&gt;"",INDEX(ТО!$A$3:$M$100,$A6,COLUMN()-1),""),0)</f>
        <v>0</v>
      </c>
      <c r="N6" t="str">
        <f ca="1">IFERROR(IF($A6&lt;&gt;"",INDEX(ТО!$A$3:$M$100,$A6,COLUMN()-1),""),0)</f>
        <v>Нет оплаты</v>
      </c>
    </row>
    <row r="7" spans="1:19">
      <c r="A7">
        <f ca="1">IFERROR(MATCH($B$1,OFFSET(ТО!$A$3:$A$100,A6,),0)+A6,"")</f>
        <v>19</v>
      </c>
      <c r="B7" t="str">
        <f ca="1">IFERROR(IF($A7&lt;&gt;"",INDEX(ТО!$A$3:$M$100,$A7,COLUMN()-1),""),0)</f>
        <v>ООО "Амур"</v>
      </c>
      <c r="C7">
        <f ca="1">IFERROR(IF($A7&lt;&gt;"",INDEX(ТО!$A$3:$M$100,$A7,COLUMN()-1),""),0)</f>
        <v>0</v>
      </c>
      <c r="D7">
        <f ca="1">IFERROR(IF($A7&lt;&gt;"",INDEX(ТО!$A$3:$M$100,$A7,COLUMN()-1),""),0)</f>
        <v>0</v>
      </c>
      <c r="E7" t="str">
        <f ca="1">IFERROR(IF($A7&lt;&gt;"",INDEX(ТО!$A$3:$M$100,$A7,COLUMN()-1),""),0)</f>
        <v>Д. Восток</v>
      </c>
      <c r="F7" t="str">
        <f ca="1">IFERROR(IF($A7&lt;&gt;"",INDEX(ТО!$A$3:$M$100,$A7,COLUMN()-1),""),0)</f>
        <v>нет</v>
      </c>
      <c r="G7" t="str">
        <f ca="1">IFERROR(IF($A7&lt;&gt;"",INDEX(ТО!$A$3:$M$100,$A7,COLUMN()-1),""),0)</f>
        <v>г.Магадан гагарина,9</v>
      </c>
      <c r="H7">
        <f ca="1">IFERROR(IF($A7&lt;&gt;"",INDEX(ТО!$A$3:$M$100,$A7,COLUMN()-1),""),0)</f>
        <v>0</v>
      </c>
      <c r="I7">
        <f ca="1">IFERROR(IF($A7&lt;&gt;"",INDEX(ТО!$A$3:$M$100,$A7,COLUMN()-1),""),0)</f>
        <v>42277</v>
      </c>
      <c r="J7">
        <f ca="1">IFERROR(IF($A7&lt;&gt;"",INDEX(ТО!$A$3:$M$100,$A7,COLUMN()-1),""),0)</f>
        <v>749207</v>
      </c>
      <c r="K7">
        <f ca="1">IFERROR(IF($A7&lt;&gt;"",INDEX(ТО!$A$3:$M$100,$A7,COLUMN()-1),""),0)</f>
        <v>884064.26</v>
      </c>
      <c r="L7">
        <f ca="1">IFERROR(IF($A7&lt;&gt;"",INDEX(ТО!$A$3:$M$100,$A7,COLUMN()-1),""),0)</f>
        <v>0</v>
      </c>
      <c r="M7">
        <f ca="1">IFERROR(IF($A7&lt;&gt;"",INDEX(ТО!$A$3:$M$100,$A7,COLUMN()-1),""),0)</f>
        <v>0</v>
      </c>
      <c r="N7" t="str">
        <f ca="1">IFERROR(IF($A7&lt;&gt;"",INDEX(ТО!$A$3:$M$100,$A7,COLUMN()-1),""),0)</f>
        <v>Нет оплаты</v>
      </c>
    </row>
    <row r="8" spans="1:19">
      <c r="A8" t="str">
        <f ca="1">IFERROR(MATCH($B$1,OFFSET(ТО!$A$3:$A$100,A7,),0)+A7,"")</f>
        <v/>
      </c>
      <c r="B8" t="str">
        <f ca="1">IFERROR(IF($A8&lt;&gt;"",INDEX(ТО!$A$3:$G$100,$A8,COLUMN()-1),""),0)</f>
        <v/>
      </c>
      <c r="C8" t="str">
        <f ca="1">IFERROR(IF($A8&lt;&gt;"",INDEX(ТО!$A$3:$G$100,$A8,COLUMN()-1),""),0)</f>
        <v/>
      </c>
      <c r="D8" t="str">
        <f ca="1">IFERROR(IF($A8&lt;&gt;"",INDEX(ТО!$A$3:$G$100,$A8,COLUMN()-1),""),0)</f>
        <v/>
      </c>
      <c r="E8" t="str">
        <f ca="1">IFERROR(IF($A8&lt;&gt;"",INDEX(ТО!$A$3:$G$100,$A8,COLUMN()-1),""),0)</f>
        <v/>
      </c>
      <c r="F8" t="str">
        <f ca="1">IFERROR(IF($A8&lt;&gt;"",INDEX(ТО!$A$3:$G$100,$A8,COLUMN()-1),""),0)</f>
        <v/>
      </c>
      <c r="G8" t="str">
        <f ca="1">IFERROR(IF($A8&lt;&gt;"",INDEX(ТО!$A$3:$G$100,$A8,COLUMN()-1),""),0)</f>
        <v/>
      </c>
      <c r="H8" t="str">
        <f ca="1">IFERROR(IF($A8&lt;&gt;"",INDEX(ТО!$A$3:$G$100,$A8,COLUMN()-1),""),0)</f>
        <v/>
      </c>
      <c r="I8" t="str">
        <f ca="1">IFERROR(IF($A8&lt;&gt;"",INDEX(ТО!$A$3:$G$100,$A8,COLUMN()-1),""),0)</f>
        <v/>
      </c>
      <c r="J8" t="str">
        <f ca="1">IFERROR(IF($A8&lt;&gt;"",INDEX(ТО!$A$3:$G$100,$A8,COLUMN()-1),""),0)</f>
        <v/>
      </c>
      <c r="K8" t="str">
        <f ca="1">IFERROR(IF($A8&lt;&gt;"",INDEX(ТО!$A$3:$G$100,$A8,COLUMN()-1),""),0)</f>
        <v/>
      </c>
      <c r="L8" t="str">
        <f ca="1">IFERROR(IF($A8&lt;&gt;"",INDEX(ТО!$A$3:$G$100,$A8,COLUMN()-1),""),0)</f>
        <v/>
      </c>
      <c r="M8" t="str">
        <f ca="1">IFERROR(IF($A8&lt;&gt;"",INDEX(ТО!$A$3:$G$100,$A8,COLUMN()-1),""),0)</f>
        <v/>
      </c>
      <c r="N8" t="str">
        <f ca="1">IFERROR(IF($A8&lt;&gt;"",INDEX(ТО!$A$3:$G$100,$A8,COLUMN()-1),""),0)</f>
        <v/>
      </c>
    </row>
    <row r="9" spans="1:19">
      <c r="A9" t="str">
        <f ca="1">IFERROR(MATCH($B$1,OFFSET(ТО!$A$3:$A$100,A8,),0)+A8,"")</f>
        <v/>
      </c>
      <c r="B9" t="str">
        <f ca="1">IFERROR(IF($A9&lt;&gt;"",INDEX(ТО!$A$3:$G$100,$A9,COLUMN()-1),""),0)</f>
        <v/>
      </c>
      <c r="C9" t="str">
        <f ca="1">IFERROR(IF($A9&lt;&gt;"",INDEX(ТО!$A$3:$G$100,$A9,COLUMN()-1),""),0)</f>
        <v/>
      </c>
      <c r="D9" t="str">
        <f ca="1">IFERROR(IF($A9&lt;&gt;"",INDEX(ТО!$A$3:$G$100,$A9,COLUMN()-1),""),0)</f>
        <v/>
      </c>
      <c r="E9" t="str">
        <f ca="1">IFERROR(IF($A9&lt;&gt;"",INDEX(ТО!$A$3:$G$100,$A9,COLUMN()-1),""),0)</f>
        <v/>
      </c>
      <c r="F9" t="str">
        <f ca="1">IFERROR(IF($A9&lt;&gt;"",INDEX(ТО!$A$3:$G$100,$A9,COLUMN()-1),""),0)</f>
        <v/>
      </c>
      <c r="G9" t="str">
        <f ca="1">IFERROR(IF($A9&lt;&gt;"",INDEX(ТО!$A$3:$G$100,$A9,COLUMN()-1),""),0)</f>
        <v/>
      </c>
      <c r="H9" t="str">
        <f ca="1">IFERROR(IF($A9&lt;&gt;"",INDEX(ТО!$A$3:$G$100,$A9,COLUMN()-1),""),0)</f>
        <v/>
      </c>
      <c r="I9" t="str">
        <f ca="1">IFERROR(IF($A9&lt;&gt;"",INDEX(ТО!$A$3:$G$100,$A9,COLUMN()-1),""),0)</f>
        <v/>
      </c>
      <c r="J9" t="str">
        <f ca="1">IFERROR(IF($A9&lt;&gt;"",INDEX(ТО!$A$3:$G$100,$A9,COLUMN()-1),""),0)</f>
        <v/>
      </c>
      <c r="K9" t="str">
        <f ca="1">IFERROR(IF($A9&lt;&gt;"",INDEX(ТО!$A$3:$G$100,$A9,COLUMN()-1),""),0)</f>
        <v/>
      </c>
      <c r="L9" t="str">
        <f ca="1">IFERROR(IF($A9&lt;&gt;"",INDEX(ТО!$A$3:$G$100,$A9,COLUMN()-1),""),0)</f>
        <v/>
      </c>
      <c r="M9" t="str">
        <f ca="1">IFERROR(IF($A9&lt;&gt;"",INDEX(ТО!$A$3:$G$100,$A9,COLUMN()-1),""),0)</f>
        <v/>
      </c>
      <c r="N9" t="str">
        <f ca="1">IFERROR(IF($A9&lt;&gt;"",INDEX(ТО!$A$3:$G$100,$A9,COLUMN()-1),""),0)</f>
        <v/>
      </c>
    </row>
    <row r="10" spans="1:19">
      <c r="A10" t="str">
        <f ca="1">IFERROR(MATCH($B$1,OFFSET(ТО!$A$3:$A$100,A9,),0)+A9,"")</f>
        <v/>
      </c>
      <c r="B10" t="str">
        <f ca="1">IFERROR(IF($A10&lt;&gt;"",INDEX(ТО!$A$3:$G$100,$A10,COLUMN()-1),""),0)</f>
        <v/>
      </c>
      <c r="C10" t="str">
        <f ca="1">IFERROR(IF($A10&lt;&gt;"",INDEX(ТО!$A$3:$G$100,$A10,COLUMN()-1),""),0)</f>
        <v/>
      </c>
      <c r="D10" t="str">
        <f ca="1">IFERROR(IF($A10&lt;&gt;"",INDEX(ТО!$A$3:$G$100,$A10,COLUMN()-1),""),0)</f>
        <v/>
      </c>
      <c r="E10" t="str">
        <f ca="1">IFERROR(IF($A10&lt;&gt;"",INDEX(ТО!$A$3:$G$100,$A10,COLUMN()-1),""),0)</f>
        <v/>
      </c>
      <c r="F10" t="str">
        <f ca="1">IFERROR(IF($A10&lt;&gt;"",INDEX(ТО!$A$3:$G$100,$A10,COLUMN()-1),""),0)</f>
        <v/>
      </c>
      <c r="G10" t="str">
        <f ca="1">IFERROR(IF($A10&lt;&gt;"",INDEX(ТО!$A$3:$G$100,$A10,COLUMN()-1),""),0)</f>
        <v/>
      </c>
      <c r="H10" t="str">
        <f ca="1">IFERROR(IF($A10&lt;&gt;"",INDEX(ТО!$A$3:$G$100,$A10,COLUMN()-1),""),0)</f>
        <v/>
      </c>
      <c r="I10" t="str">
        <f ca="1">IFERROR(IF($A10&lt;&gt;"",INDEX(ТО!$A$3:$G$100,$A10,COLUMN()-1),""),0)</f>
        <v/>
      </c>
      <c r="J10" t="str">
        <f ca="1">IFERROR(IF($A10&lt;&gt;"",INDEX(ТО!$A$3:$G$100,$A10,COLUMN()-1),""),0)</f>
        <v/>
      </c>
      <c r="K10" t="str">
        <f ca="1">IFERROR(IF($A10&lt;&gt;"",INDEX(ТО!$A$3:$G$100,$A10,COLUMN()-1),""),0)</f>
        <v/>
      </c>
      <c r="L10" t="str">
        <f ca="1">IFERROR(IF($A10&lt;&gt;"",INDEX(ТО!$A$3:$G$100,$A10,COLUMN()-1),""),0)</f>
        <v/>
      </c>
      <c r="M10" t="str">
        <f ca="1">IFERROR(IF($A10&lt;&gt;"",INDEX(ТО!$A$3:$G$100,$A10,COLUMN()-1),""),0)</f>
        <v/>
      </c>
      <c r="N10" t="str">
        <f ca="1">IFERROR(IF($A10&lt;&gt;"",INDEX(ТО!$A$3:$G$100,$A10,COLUMN()-1),""),0)</f>
        <v/>
      </c>
    </row>
    <row r="11" spans="1:19">
      <c r="A11" t="str">
        <f ca="1">IFERROR(MATCH($B$1,OFFSET(ТО!$A$3:$A$100,A10,),0)+A10,"")</f>
        <v/>
      </c>
      <c r="B11" t="str">
        <f ca="1">IFERROR(IF($A11&lt;&gt;"",INDEX(ТО!$A$3:$G$100,$A11,COLUMN()-1),""),0)</f>
        <v/>
      </c>
      <c r="C11" t="str">
        <f ca="1">IFERROR(IF($A11&lt;&gt;"",INDEX(ТО!$A$3:$G$100,$A11,COLUMN()-1),""),0)</f>
        <v/>
      </c>
      <c r="D11" t="str">
        <f ca="1">IFERROR(IF($A11&lt;&gt;"",INDEX(ТО!$A$3:$G$100,$A11,COLUMN()-1),""),0)</f>
        <v/>
      </c>
      <c r="E11" t="str">
        <f ca="1">IFERROR(IF($A11&lt;&gt;"",INDEX(ТО!$A$3:$G$100,$A11,COLUMN()-1),""),0)</f>
        <v/>
      </c>
      <c r="F11" t="str">
        <f ca="1">IFERROR(IF($A11&lt;&gt;"",INDEX(ТО!$A$3:$G$100,$A11,COLUMN()-1),""),0)</f>
        <v/>
      </c>
      <c r="G11" t="str">
        <f ca="1">IFERROR(IF($A11&lt;&gt;"",INDEX(ТО!$A$3:$G$100,$A11,COLUMN()-1),""),0)</f>
        <v/>
      </c>
      <c r="H11" t="str">
        <f ca="1">IFERROR(IF($A11&lt;&gt;"",INDEX(ТО!$A$3:$G$100,$A11,COLUMN()-1),""),0)</f>
        <v/>
      </c>
      <c r="I11" t="str">
        <f ca="1">IFERROR(IF($A11&lt;&gt;"",INDEX(ТО!$A$3:$G$100,$A11,COLUMN()-1),""),0)</f>
        <v/>
      </c>
      <c r="J11" t="str">
        <f ca="1">IFERROR(IF($A11&lt;&gt;"",INDEX(ТО!$A$3:$G$100,$A11,COLUMN()-1),""),0)</f>
        <v/>
      </c>
      <c r="K11" t="str">
        <f ca="1">IFERROR(IF($A11&lt;&gt;"",INDEX(ТО!$A$3:$G$100,$A11,COLUMN()-1),""),0)</f>
        <v/>
      </c>
      <c r="L11" t="str">
        <f ca="1">IFERROR(IF($A11&lt;&gt;"",INDEX(ТО!$A$3:$G$100,$A11,COLUMN()-1),""),0)</f>
        <v/>
      </c>
      <c r="M11" t="str">
        <f ca="1">IFERROR(IF($A11&lt;&gt;"",INDEX(ТО!$A$3:$G$100,$A11,COLUMN()-1),""),0)</f>
        <v/>
      </c>
      <c r="N11" t="str">
        <f ca="1">IFERROR(IF($A11&lt;&gt;"",INDEX(ТО!$A$3:$G$100,$A11,COLUMN()-1),""),0)</f>
        <v/>
      </c>
    </row>
    <row r="12" spans="1:19">
      <c r="A12" t="str">
        <f ca="1">IFERROR(MATCH($B$1,OFFSET(ТО!$A$3:$A$100,A11,),0)+A11,"")</f>
        <v/>
      </c>
      <c r="B12" t="str">
        <f ca="1">IFERROR(IF($A12&lt;&gt;"",INDEX(ТО!$A$3:$G$100,$A12,COLUMN()-1),""),0)</f>
        <v/>
      </c>
      <c r="C12" t="str">
        <f ca="1">IFERROR(IF($A12&lt;&gt;"",INDEX(ТО!$A$3:$G$100,$A12,COLUMN()-1),""),0)</f>
        <v/>
      </c>
      <c r="D12" t="str">
        <f ca="1">IFERROR(IF($A12&lt;&gt;"",INDEX(ТО!$A$3:$G$100,$A12,COLUMN()-1),""),0)</f>
        <v/>
      </c>
      <c r="E12" t="str">
        <f ca="1">IFERROR(IF($A12&lt;&gt;"",INDEX(ТО!$A$3:$G$100,$A12,COLUMN()-1),""),0)</f>
        <v/>
      </c>
      <c r="F12" t="str">
        <f ca="1">IFERROR(IF($A12&lt;&gt;"",INDEX(ТО!$A$3:$G$100,$A12,COLUMN()-1),""),0)</f>
        <v/>
      </c>
      <c r="G12" t="str">
        <f ca="1">IFERROR(IF($A12&lt;&gt;"",INDEX(ТО!$A$3:$G$100,$A12,COLUMN()-1),""),0)</f>
        <v/>
      </c>
      <c r="H12" t="str">
        <f ca="1">IFERROR(IF($A12&lt;&gt;"",INDEX(ТО!$A$3:$G$100,$A12,COLUMN()-1),""),0)</f>
        <v/>
      </c>
      <c r="I12" t="str">
        <f ca="1">IFERROR(IF($A12&lt;&gt;"",INDEX(ТО!$A$3:$G$100,$A12,COLUMN()-1),""),0)</f>
        <v/>
      </c>
      <c r="J12" t="str">
        <f ca="1">IFERROR(IF($A12&lt;&gt;"",INDEX(ТО!$A$3:$G$100,$A12,COLUMN()-1),""),0)</f>
        <v/>
      </c>
      <c r="K12" t="str">
        <f ca="1">IFERROR(IF($A12&lt;&gt;"",INDEX(ТО!$A$3:$G$100,$A12,COLUMN()-1),""),0)</f>
        <v/>
      </c>
      <c r="L12" t="str">
        <f ca="1">IFERROR(IF($A12&lt;&gt;"",INDEX(ТО!$A$3:$G$100,$A12,COLUMN()-1),""),0)</f>
        <v/>
      </c>
      <c r="M12" t="str">
        <f ca="1">IFERROR(IF($A12&lt;&gt;"",INDEX(ТО!$A$3:$G$100,$A12,COLUMN()-1),""),0)</f>
        <v/>
      </c>
      <c r="N12" t="str">
        <f ca="1">IFERROR(IF($A12&lt;&gt;"",INDEX(ТО!$A$3:$G$100,$A12,COLUMN()-1),""),0)</f>
        <v/>
      </c>
    </row>
    <row r="13" spans="1:19">
      <c r="A13" t="str">
        <f ca="1">IFERROR(MATCH($B$1,OFFSET(ТО!$A$3:$A$100,A12,),0)+A12,"")</f>
        <v/>
      </c>
      <c r="B13" t="str">
        <f ca="1">IFERROR(IF($A13&lt;&gt;"",INDEX(ТО!$A$3:$G$100,$A13,COLUMN()-1),""),0)</f>
        <v/>
      </c>
      <c r="C13" t="str">
        <f ca="1">IFERROR(IF($A13&lt;&gt;"",INDEX(ТО!$A$3:$G$100,$A13,COLUMN()-1),""),0)</f>
        <v/>
      </c>
      <c r="D13" t="str">
        <f ca="1">IFERROR(IF($A13&lt;&gt;"",INDEX(ТО!$A$3:$G$100,$A13,COLUMN()-1),""),0)</f>
        <v/>
      </c>
      <c r="E13" t="str">
        <f ca="1">IFERROR(IF($A13&lt;&gt;"",INDEX(ТО!$A$3:$G$100,$A13,COLUMN()-1),""),0)</f>
        <v/>
      </c>
      <c r="F13" t="str">
        <f ca="1">IFERROR(IF($A13&lt;&gt;"",INDEX(ТО!$A$3:$G$100,$A13,COLUMN()-1),""),0)</f>
        <v/>
      </c>
      <c r="G13" t="str">
        <f ca="1">IFERROR(IF($A13&lt;&gt;"",INDEX(ТО!$A$3:$G$100,$A13,COLUMN()-1),""),0)</f>
        <v/>
      </c>
      <c r="H13" t="str">
        <f ca="1">IFERROR(IF($A13&lt;&gt;"",INDEX(ТО!$A$3:$G$100,$A13,COLUMN()-1),""),0)</f>
        <v/>
      </c>
      <c r="I13" t="str">
        <f ca="1">IFERROR(IF($A13&lt;&gt;"",INDEX(ТО!$A$3:$G$100,$A13,COLUMN()-1),""),0)</f>
        <v/>
      </c>
      <c r="J13" t="str">
        <f ca="1">IFERROR(IF($A13&lt;&gt;"",INDEX(ТО!$A$3:$G$100,$A13,COLUMN()-1),""),0)</f>
        <v/>
      </c>
      <c r="K13" t="str">
        <f ca="1">IFERROR(IF($A13&lt;&gt;"",INDEX(ТО!$A$3:$G$100,$A13,COLUMN()-1),""),0)</f>
        <v/>
      </c>
      <c r="L13" t="str">
        <f ca="1">IFERROR(IF($A13&lt;&gt;"",INDEX(ТО!$A$3:$G$100,$A13,COLUMN()-1),""),0)</f>
        <v/>
      </c>
      <c r="M13" t="str">
        <f ca="1">IFERROR(IF($A13&lt;&gt;"",INDEX(ТО!$A$3:$G$100,$A13,COLUMN()-1),""),0)</f>
        <v/>
      </c>
      <c r="N13" t="str">
        <f ca="1">IFERROR(IF($A13&lt;&gt;"",INDEX(ТО!$A$3:$G$100,$A13,COLUMN()-1),""),0)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ТО</vt:lpstr>
      <vt:lpstr>амур</vt:lpstr>
      <vt:lpstr>ТО!Область_печати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2015-09-22T10:08:16Z</cp:lastPrinted>
  <dcterms:created xsi:type="dcterms:W3CDTF">2015-09-21T09:10:21Z</dcterms:created>
  <dcterms:modified xsi:type="dcterms:W3CDTF">2015-10-07T10:46:35Z</dcterms:modified>
</cp:coreProperties>
</file>