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240" yWindow="60" windowWidth="15360" windowHeight="8820" tabRatio="500"/>
  </bookViews>
  <sheets>
    <sheet name="Лист2" sheetId="7235" r:id="rId1"/>
  </sheets>
  <calcPr calcId="152511"/>
  <extLst>
    <ext uri="smNativeData">
      <pm:revision xmlns:pm="pm" day="1444480391" val="675"/>
    </ext>
  </extLst>
</workbook>
</file>

<file path=xl/calcChain.xml><?xml version="1.0" encoding="utf-8"?>
<calcChain xmlns="http://schemas.openxmlformats.org/spreadsheetml/2006/main">
  <c r="D20" i="7235" l="1"/>
  <c r="S19" i="7235"/>
  <c r="O19" i="7235"/>
  <c r="D19" i="7235"/>
  <c r="S18" i="7235"/>
  <c r="O18" i="7235"/>
  <c r="H18" i="7235"/>
  <c r="H19" i="7235" s="1"/>
  <c r="D18" i="7235"/>
</calcChain>
</file>

<file path=xl/sharedStrings.xml><?xml version="1.0" encoding="utf-8"?>
<sst xmlns="http://schemas.openxmlformats.org/spreadsheetml/2006/main" count="33" uniqueCount="14">
  <si>
    <t>ЯНВАРЬ</t>
  </si>
  <si>
    <t>РАСЧЁТНЫЙ ЛИСТОК</t>
  </si>
  <si>
    <t>ФЕВРАЛЬ</t>
  </si>
  <si>
    <t>дней отработано</t>
  </si>
  <si>
    <t>НАЧИСЛЕНО</t>
  </si>
  <si>
    <t>УДЕРЖАНО</t>
  </si>
  <si>
    <t>месяц</t>
  </si>
  <si>
    <t>КОД</t>
  </si>
  <si>
    <t>ВРЕМЯ</t>
  </si>
  <si>
    <t>СУММА</t>
  </si>
  <si>
    <t>ИТОГО НАЧИСЛЕНО</t>
  </si>
  <si>
    <t>ПОЛУЧЕНО:</t>
  </si>
  <si>
    <t>НАЛОГИ:</t>
  </si>
  <si>
    <t xml:space="preserve">Здравствуйте.Подскажите как в ячейки D19 и O19 сделать так что бы в них автоматически прописывалась сумма двух ячеек из столбцов H и S напротив кодов 225 и 230.Просто суммировать как сделала я не выходит так как каждый месяц они в разном месте столбца.Нужна сумма денег только этих двух кодов.Извините если что то не так корректно обьяснила.Заранее спасибо.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</si>
</sst>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indexed="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6"/>
      <color indexed="2"/>
      <name val="Times New Roman"/>
      <family val="1"/>
      <charset val="204"/>
    </font>
    <font>
      <b/>
      <i/>
      <sz val="16"/>
      <color indexed="4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0"/>
      <color indexed="4"/>
      <name val="Arial Cyr"/>
      <family val="2"/>
      <charset val="204"/>
    </font>
    <font>
      <b/>
      <sz val="16"/>
      <color indexed="4"/>
      <name val="Arial Cyr"/>
      <family val="2"/>
      <charset val="204"/>
    </font>
    <font>
      <b/>
      <u/>
      <sz val="16"/>
      <color indexed="2"/>
      <name val="Times New Roman"/>
      <family val="1"/>
      <charset val="204"/>
    </font>
    <font>
      <b/>
      <sz val="20"/>
      <color indexed="2"/>
      <name val="Times New Roman"/>
      <family val="1"/>
      <charset val="204"/>
    </font>
    <font>
      <b/>
      <sz val="16"/>
      <color indexed="4"/>
      <name val="Arial Black"/>
      <family val="2"/>
      <charset val="204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2"/>
      </left>
      <right style="double">
        <color indexed="2"/>
      </right>
      <top style="double">
        <color indexed="2"/>
      </top>
      <bottom style="double">
        <color indexed="2"/>
      </bottom>
      <diagonal/>
    </border>
    <border>
      <left style="double">
        <color indexed="4"/>
      </left>
      <right style="double">
        <color indexed="4"/>
      </right>
      <top style="double">
        <color indexed="4"/>
      </top>
      <bottom style="double">
        <color indexed="4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/>
    <xf numFmtId="0" fontId="6" fillId="3" borderId="2" xfId="0" applyNumberFormat="1" applyFont="1" applyFill="1" applyBorder="1" applyAlignment="1" applyProtection="1"/>
    <xf numFmtId="0" fontId="5" fillId="4" borderId="3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4" borderId="3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wrapText="1"/>
    </xf>
    <xf numFmtId="0" fontId="8" fillId="6" borderId="5" xfId="0" applyNumberFormat="1" applyFont="1" applyFill="1" applyBorder="1" applyAlignment="1" applyProtection="1">
      <alignment wrapText="1"/>
    </xf>
    <xf numFmtId="0" fontId="8" fillId="6" borderId="5" xfId="0" applyNumberFormat="1" applyFont="1" applyFill="1" applyBorder="1" applyAlignment="1" applyProtection="1"/>
    <xf numFmtId="0" fontId="5" fillId="6" borderId="5" xfId="0" applyNumberFormat="1" applyFont="1" applyFill="1" applyBorder="1" applyAlignment="1" applyProtection="1"/>
    <xf numFmtId="0" fontId="3" fillId="6" borderId="5" xfId="0" applyNumberFormat="1" applyFont="1" applyFill="1" applyBorder="1" applyAlignment="1" applyProtection="1">
      <alignment wrapText="1"/>
    </xf>
    <xf numFmtId="0" fontId="8" fillId="7" borderId="6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1" fontId="13" fillId="9" borderId="8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5" fillId="10" borderId="9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16" fillId="8" borderId="7" xfId="0" applyNumberFormat="1" applyFont="1" applyFill="1" applyBorder="1" applyAlignment="1" applyProtection="1"/>
    <xf numFmtId="0" fontId="17" fillId="9" borderId="8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/>
    </xf>
  </cellXfs>
  <cellStyles count="3">
    <cellStyle name="Обычный" xfId="0" builtinId="0"/>
    <cellStyle name="Обычный 2" xfId="2"/>
    <cellStyle name="Обычный 3" xfId="1"/>
  </cellStyles>
  <dxfs count="19"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  <dxf>
      <fill>
        <patternFill patternType="solid">
          <bgColor indexed="5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A5" workbookViewId="0">
      <selection activeCell="D20" sqref="D20"/>
    </sheetView>
  </sheetViews>
  <sheetFormatPr defaultColWidth="10" defaultRowHeight="12.75" x14ac:dyDescent="0.2"/>
  <cols>
    <col min="1" max="1" width="5.140625" style="3" customWidth="1"/>
    <col min="2" max="2" width="5.7109375" style="3" customWidth="1"/>
    <col min="3" max="3" width="8.42578125" style="3" customWidth="1"/>
    <col min="4" max="4" width="11.28515625" style="3" customWidth="1"/>
    <col min="5" max="5" width="4.42578125" style="3" customWidth="1"/>
    <col min="6" max="6" width="5.140625" style="3" customWidth="1"/>
    <col min="7" max="7" width="7.85546875" style="3" customWidth="1"/>
    <col min="8" max="8" width="11.7109375" style="3" customWidth="1"/>
    <col min="9" max="11" width="3.42578125" style="3" customWidth="1"/>
    <col min="12" max="12" width="5.140625" style="3" customWidth="1"/>
    <col min="13" max="13" width="5.7109375" style="3" customWidth="1"/>
    <col min="14" max="14" width="8.42578125" style="3" customWidth="1"/>
    <col min="15" max="15" width="11.28515625" style="3" customWidth="1"/>
    <col min="16" max="16" width="4.42578125" style="3" customWidth="1"/>
    <col min="17" max="17" width="5.140625" style="3" customWidth="1"/>
    <col min="18" max="18" width="7.85546875" style="3" customWidth="1"/>
    <col min="19" max="19" width="11.7109375" style="3" customWidth="1"/>
  </cols>
  <sheetData>
    <row r="1" spans="1:19" ht="22.7" customHeight="1" x14ac:dyDescent="0.3">
      <c r="A1" s="6" t="s">
        <v>0</v>
      </c>
      <c r="B1" s="4"/>
      <c r="C1" s="2"/>
      <c r="D1" s="5" t="s">
        <v>1</v>
      </c>
      <c r="E1" s="2"/>
      <c r="F1" s="2"/>
      <c r="G1" s="2"/>
      <c r="H1" s="28">
        <v>11274</v>
      </c>
      <c r="I1" s="2"/>
      <c r="J1" s="2"/>
      <c r="K1" s="2"/>
      <c r="L1" s="6" t="s">
        <v>2</v>
      </c>
      <c r="M1" s="4"/>
      <c r="N1" s="2"/>
      <c r="O1" s="5" t="s">
        <v>1</v>
      </c>
      <c r="P1" s="2"/>
      <c r="Q1" s="2"/>
      <c r="R1" s="2"/>
      <c r="S1" s="28">
        <v>11275</v>
      </c>
    </row>
    <row r="2" spans="1:19" ht="22.9" customHeight="1" x14ac:dyDescent="0.5">
      <c r="A2" s="7"/>
      <c r="C2" s="5"/>
      <c r="D2" s="25"/>
      <c r="E2" s="1"/>
      <c r="F2" s="27">
        <v>16</v>
      </c>
      <c r="G2" s="5" t="s">
        <v>3</v>
      </c>
      <c r="L2" s="7"/>
      <c r="N2" s="5"/>
      <c r="O2" s="25"/>
      <c r="P2" s="1"/>
      <c r="Q2" s="27">
        <v>19</v>
      </c>
      <c r="R2" s="5" t="s">
        <v>3</v>
      </c>
    </row>
    <row r="3" spans="1:19" ht="19.899999999999999" customHeight="1" x14ac:dyDescent="0.3">
      <c r="A3" s="9"/>
      <c r="B3" s="10" t="s">
        <v>4</v>
      </c>
      <c r="C3" s="12"/>
      <c r="D3" s="11"/>
      <c r="E3" s="11"/>
      <c r="F3" s="24"/>
      <c r="G3" s="10" t="s">
        <v>5</v>
      </c>
      <c r="H3" s="13"/>
      <c r="L3" s="9"/>
      <c r="M3" s="10" t="s">
        <v>4</v>
      </c>
      <c r="N3" s="12"/>
      <c r="O3" s="11"/>
      <c r="P3" s="11"/>
      <c r="Q3" s="24"/>
      <c r="R3" s="10" t="s">
        <v>5</v>
      </c>
      <c r="S3" s="13"/>
    </row>
    <row r="4" spans="1:19" ht="19.899999999999999" customHeight="1" x14ac:dyDescent="0.3">
      <c r="A4" s="14" t="s">
        <v>6</v>
      </c>
      <c r="B4" s="15" t="s">
        <v>7</v>
      </c>
      <c r="C4" s="16" t="s">
        <v>8</v>
      </c>
      <c r="D4" s="16" t="s">
        <v>9</v>
      </c>
      <c r="E4" s="17"/>
      <c r="F4" s="18" t="s">
        <v>6</v>
      </c>
      <c r="G4" s="15" t="s">
        <v>7</v>
      </c>
      <c r="H4" s="19" t="s">
        <v>9</v>
      </c>
      <c r="L4" s="14" t="s">
        <v>6</v>
      </c>
      <c r="M4" s="15" t="s">
        <v>7</v>
      </c>
      <c r="N4" s="16" t="s">
        <v>8</v>
      </c>
      <c r="O4" s="16" t="s">
        <v>9</v>
      </c>
      <c r="P4" s="17"/>
      <c r="Q4" s="18" t="s">
        <v>6</v>
      </c>
      <c r="R4" s="15" t="s">
        <v>7</v>
      </c>
      <c r="S4" s="19" t="s">
        <v>9</v>
      </c>
    </row>
    <row r="5" spans="1:19" ht="19.899999999999999" customHeight="1" x14ac:dyDescent="0.3">
      <c r="A5" s="5">
        <v>1</v>
      </c>
      <c r="B5" s="5">
        <v>11</v>
      </c>
      <c r="C5" s="5"/>
      <c r="D5" s="5"/>
      <c r="F5" s="5">
        <v>1</v>
      </c>
      <c r="G5" s="5">
        <v>205</v>
      </c>
      <c r="H5" s="5">
        <v>560</v>
      </c>
      <c r="L5" s="5">
        <v>2</v>
      </c>
      <c r="M5" s="5">
        <v>11</v>
      </c>
      <c r="N5" s="5"/>
      <c r="O5" s="5"/>
      <c r="Q5" s="5">
        <v>2</v>
      </c>
      <c r="R5" s="5">
        <v>205</v>
      </c>
      <c r="S5" s="5">
        <v>620</v>
      </c>
    </row>
    <row r="6" spans="1:19" ht="19.899999999999999" customHeight="1" x14ac:dyDescent="0.3">
      <c r="A6" s="5">
        <v>1</v>
      </c>
      <c r="B6" s="5">
        <v>14</v>
      </c>
      <c r="C6" s="5"/>
      <c r="D6" s="5"/>
      <c r="E6" s="5"/>
      <c r="F6" s="5">
        <v>1</v>
      </c>
      <c r="G6" s="5">
        <v>211</v>
      </c>
      <c r="H6" s="5">
        <v>1240</v>
      </c>
      <c r="L6" s="5">
        <v>2</v>
      </c>
      <c r="M6" s="5">
        <v>14</v>
      </c>
      <c r="N6" s="5"/>
      <c r="O6" s="5"/>
      <c r="P6" s="5"/>
      <c r="Q6" s="5">
        <v>2</v>
      </c>
      <c r="R6" s="5">
        <v>206</v>
      </c>
      <c r="S6" s="5">
        <v>430</v>
      </c>
    </row>
    <row r="7" spans="1:19" ht="19.899999999999999" customHeight="1" x14ac:dyDescent="0.3">
      <c r="A7" s="5">
        <v>1</v>
      </c>
      <c r="B7" s="5">
        <v>32</v>
      </c>
      <c r="C7" s="5"/>
      <c r="D7" s="5"/>
      <c r="E7" s="5"/>
      <c r="F7" s="5">
        <v>1</v>
      </c>
      <c r="G7" s="5">
        <v>212</v>
      </c>
      <c r="H7" s="5">
        <v>520</v>
      </c>
      <c r="L7" s="5">
        <v>2</v>
      </c>
      <c r="M7" s="5">
        <v>32</v>
      </c>
      <c r="N7" s="5"/>
      <c r="O7" s="5"/>
      <c r="P7" s="5"/>
      <c r="Q7" s="5">
        <v>2</v>
      </c>
      <c r="R7" s="5">
        <v>211</v>
      </c>
      <c r="S7" s="5">
        <v>1350</v>
      </c>
    </row>
    <row r="8" spans="1:19" ht="19.899999999999999" customHeight="1" x14ac:dyDescent="0.3">
      <c r="A8" s="5">
        <v>1</v>
      </c>
      <c r="B8" s="5">
        <v>65</v>
      </c>
      <c r="C8" s="5"/>
      <c r="D8" s="5"/>
      <c r="E8" s="5"/>
      <c r="F8" s="5">
        <v>1</v>
      </c>
      <c r="G8" s="8">
        <v>225</v>
      </c>
      <c r="H8" s="8">
        <v>9850</v>
      </c>
      <c r="L8" s="5">
        <v>2</v>
      </c>
      <c r="M8" s="5">
        <v>65</v>
      </c>
      <c r="N8" s="5"/>
      <c r="O8" s="5"/>
      <c r="P8" s="5"/>
      <c r="Q8" s="5">
        <v>2</v>
      </c>
      <c r="R8" s="5">
        <v>212</v>
      </c>
      <c r="S8" s="5">
        <v>610</v>
      </c>
    </row>
    <row r="9" spans="1:19" ht="19.899999999999999" customHeight="1" x14ac:dyDescent="0.3">
      <c r="A9" s="5">
        <v>1</v>
      </c>
      <c r="B9" s="5">
        <v>78</v>
      </c>
      <c r="C9" s="5"/>
      <c r="D9" s="5"/>
      <c r="E9" s="5"/>
      <c r="F9" s="5">
        <v>1</v>
      </c>
      <c r="G9" s="8">
        <v>230</v>
      </c>
      <c r="H9" s="8">
        <v>6840</v>
      </c>
      <c r="L9" s="5">
        <v>2</v>
      </c>
      <c r="M9" s="5">
        <v>78</v>
      </c>
      <c r="N9" s="5"/>
      <c r="O9" s="5"/>
      <c r="P9" s="5"/>
      <c r="Q9" s="5">
        <v>2</v>
      </c>
      <c r="R9" s="8">
        <v>225</v>
      </c>
      <c r="S9" s="8">
        <v>11230</v>
      </c>
    </row>
    <row r="10" spans="1:19" ht="19.899999999999999" customHeight="1" x14ac:dyDescent="0.3">
      <c r="A10" s="5">
        <v>1</v>
      </c>
      <c r="B10" s="5">
        <v>85</v>
      </c>
      <c r="C10" s="5"/>
      <c r="D10" s="5"/>
      <c r="E10" s="5"/>
      <c r="F10" s="5">
        <v>1</v>
      </c>
      <c r="G10" s="5">
        <v>233</v>
      </c>
      <c r="H10" s="5">
        <v>300</v>
      </c>
      <c r="L10" s="5">
        <v>2</v>
      </c>
      <c r="M10" s="5">
        <v>85</v>
      </c>
      <c r="N10" s="5"/>
      <c r="O10" s="5"/>
      <c r="P10" s="5"/>
      <c r="Q10" s="5">
        <v>2</v>
      </c>
      <c r="R10" s="5">
        <v>228</v>
      </c>
      <c r="S10" s="5">
        <v>150</v>
      </c>
    </row>
    <row r="11" spans="1:19" ht="19.899999999999999" customHeight="1" x14ac:dyDescent="0.3">
      <c r="A11" s="5">
        <v>1</v>
      </c>
      <c r="B11" s="5">
        <v>96</v>
      </c>
      <c r="C11" s="5"/>
      <c r="D11" s="5"/>
      <c r="E11" s="5"/>
      <c r="F11" s="5">
        <v>1</v>
      </c>
      <c r="G11" s="5">
        <v>255</v>
      </c>
      <c r="H11" s="5">
        <v>970</v>
      </c>
      <c r="L11" s="5">
        <v>2</v>
      </c>
      <c r="M11" s="5">
        <v>96</v>
      </c>
      <c r="N11" s="5"/>
      <c r="O11" s="5"/>
      <c r="P11" s="5"/>
      <c r="Q11" s="5">
        <v>2</v>
      </c>
      <c r="R11" s="8">
        <v>230</v>
      </c>
      <c r="S11" s="8">
        <v>7470</v>
      </c>
    </row>
    <row r="12" spans="1:19" ht="19.899999999999999" customHeight="1" x14ac:dyDescent="0.3">
      <c r="A12" s="5">
        <v>1</v>
      </c>
      <c r="B12" s="5">
        <v>112</v>
      </c>
      <c r="C12" s="5"/>
      <c r="D12" s="5"/>
      <c r="E12" s="5"/>
      <c r="F12" s="5">
        <v>1</v>
      </c>
      <c r="G12" s="5">
        <v>259</v>
      </c>
      <c r="H12" s="5">
        <v>120</v>
      </c>
      <c r="L12" s="5">
        <v>2</v>
      </c>
      <c r="M12" s="5">
        <v>112</v>
      </c>
      <c r="N12" s="5"/>
      <c r="O12" s="5"/>
      <c r="P12" s="5"/>
      <c r="Q12" s="5">
        <v>2</v>
      </c>
      <c r="R12" s="5">
        <v>233</v>
      </c>
      <c r="S12" s="5">
        <v>330</v>
      </c>
    </row>
    <row r="13" spans="1:19" ht="19.899999999999999" customHeight="1" x14ac:dyDescent="0.3">
      <c r="A13" s="5">
        <v>1</v>
      </c>
      <c r="B13" s="5">
        <v>125</v>
      </c>
      <c r="C13" s="5"/>
      <c r="D13" s="5"/>
      <c r="F13" s="5">
        <v>1</v>
      </c>
      <c r="G13" s="5"/>
      <c r="H13" s="5"/>
      <c r="L13" s="5">
        <v>2</v>
      </c>
      <c r="M13" s="5">
        <v>125</v>
      </c>
      <c r="N13" s="5"/>
      <c r="O13" s="5"/>
      <c r="Q13" s="5">
        <v>2</v>
      </c>
      <c r="R13" s="5">
        <v>255</v>
      </c>
      <c r="S13" s="5">
        <v>860</v>
      </c>
    </row>
    <row r="14" spans="1:19" ht="19.899999999999999" customHeight="1" x14ac:dyDescent="0.3">
      <c r="A14" s="5">
        <v>1</v>
      </c>
      <c r="B14" s="5">
        <v>136</v>
      </c>
      <c r="C14" s="5"/>
      <c r="D14" s="5"/>
      <c r="F14" s="5">
        <v>1</v>
      </c>
      <c r="G14" s="5"/>
      <c r="H14" s="5"/>
      <c r="L14" s="5">
        <v>2</v>
      </c>
      <c r="M14" s="5">
        <v>136</v>
      </c>
      <c r="N14" s="5"/>
      <c r="O14" s="5"/>
      <c r="Q14" s="5">
        <v>2</v>
      </c>
      <c r="R14" s="5"/>
      <c r="S14" s="5"/>
    </row>
    <row r="15" spans="1:19" ht="19.899999999999999" customHeight="1" x14ac:dyDescent="0.3">
      <c r="A15" s="5">
        <v>1</v>
      </c>
      <c r="B15" s="5">
        <v>158</v>
      </c>
      <c r="C15" s="5"/>
      <c r="D15" s="5"/>
      <c r="F15" s="5">
        <v>1</v>
      </c>
      <c r="G15" s="5"/>
      <c r="H15" s="5"/>
      <c r="L15" s="5">
        <v>2</v>
      </c>
      <c r="M15" s="5">
        <v>158</v>
      </c>
      <c r="N15" s="5"/>
      <c r="O15" s="5"/>
      <c r="Q15" s="5">
        <v>2</v>
      </c>
      <c r="R15" s="5"/>
      <c r="S15" s="5"/>
    </row>
    <row r="16" spans="1:19" ht="19.899999999999999" customHeight="1" x14ac:dyDescent="0.3">
      <c r="A16" s="5">
        <v>1</v>
      </c>
      <c r="B16" s="5">
        <v>159</v>
      </c>
      <c r="C16" s="5"/>
      <c r="D16" s="5"/>
      <c r="F16" s="5">
        <v>1</v>
      </c>
      <c r="G16" s="5"/>
      <c r="H16" s="5"/>
      <c r="L16" s="5">
        <v>2</v>
      </c>
      <c r="M16" s="5">
        <v>159</v>
      </c>
      <c r="N16" s="5"/>
      <c r="O16" s="5"/>
      <c r="Q16" s="5">
        <v>2</v>
      </c>
      <c r="R16" s="5"/>
      <c r="S16" s="5"/>
    </row>
    <row r="17" spans="1:19" ht="19.899999999999999" customHeight="1" x14ac:dyDescent="0.3">
      <c r="A17" s="5"/>
      <c r="B17" s="5"/>
      <c r="C17" s="5"/>
      <c r="D17" s="5"/>
      <c r="F17" s="5"/>
      <c r="G17" s="5"/>
      <c r="H17" s="5"/>
      <c r="L17" s="5"/>
      <c r="M17" s="5"/>
      <c r="N17" s="5"/>
      <c r="O17" s="5"/>
      <c r="Q17" s="5"/>
      <c r="R17" s="5"/>
      <c r="S17" s="5"/>
    </row>
    <row r="18" spans="1:19" ht="19.899999999999999" customHeight="1" x14ac:dyDescent="0.3">
      <c r="A18" s="20" t="s">
        <v>10</v>
      </c>
      <c r="D18" s="5">
        <f>SUM(D5:D17)</f>
        <v>0</v>
      </c>
      <c r="F18" s="20" t="s">
        <v>5</v>
      </c>
      <c r="H18" s="5">
        <f>SUM(H5:H17)</f>
        <v>20400</v>
      </c>
      <c r="L18" s="20" t="s">
        <v>10</v>
      </c>
      <c r="O18" s="5">
        <f>SUM(O5:O17)</f>
        <v>0</v>
      </c>
      <c r="Q18" s="20" t="s">
        <v>5</v>
      </c>
      <c r="S18" s="5">
        <f>SUM(S5:S17)</f>
        <v>23050</v>
      </c>
    </row>
    <row r="19" spans="1:19" ht="22.7" customHeight="1" x14ac:dyDescent="0.4">
      <c r="A19" s="23" t="s">
        <v>11</v>
      </c>
      <c r="D19" s="26">
        <f>H8+H9</f>
        <v>16690</v>
      </c>
      <c r="F19" s="22" t="s">
        <v>12</v>
      </c>
      <c r="H19" s="21">
        <f>H18-D19</f>
        <v>3710</v>
      </c>
      <c r="L19" s="23" t="s">
        <v>11</v>
      </c>
      <c r="O19" s="26">
        <f>S8+S9</f>
        <v>11840</v>
      </c>
      <c r="Q19" s="22" t="s">
        <v>12</v>
      </c>
      <c r="S19" s="21">
        <f>S18-O19</f>
        <v>11210</v>
      </c>
    </row>
    <row r="20" spans="1:19" x14ac:dyDescent="0.2">
      <c r="D20" s="3">
        <f>SUMPRODUCT((G5:G16=225)*H5:H16)+SUMPRODUCT((G5:G16=230)*H5:H16)</f>
        <v>16690</v>
      </c>
      <c r="F20" s="1"/>
      <c r="H20" s="1"/>
      <c r="Q20" s="1"/>
      <c r="S20" s="1"/>
    </row>
    <row r="23" spans="1:19" ht="19.899999999999999" customHeight="1" x14ac:dyDescent="0.2">
      <c r="B23" s="29" t="s">
        <v>13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9" x14ac:dyDescent="0.2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</row>
    <row r="25" spans="1:19" x14ac:dyDescent="0.2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1:19" x14ac:dyDescent="0.2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</row>
    <row r="27" spans="1:19" x14ac:dyDescent="0.2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9" x14ac:dyDescent="0.2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9" x14ac:dyDescent="0.2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1:19" x14ac:dyDescent="0.2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19" x14ac:dyDescent="0.2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9" x14ac:dyDescent="0.2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2:15" x14ac:dyDescent="0.2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</sheetData>
  <mergeCells count="1">
    <mergeCell ref="B23:O33"/>
  </mergeCells>
  <conditionalFormatting sqref="B6:L6">
    <cfRule type="expression" dxfId="18" priority="1">
      <formula>NOT(ISERROR(SEARCH("в",B7)))</formula>
    </cfRule>
  </conditionalFormatting>
  <conditionalFormatting sqref="G2:K2 M2:P2">
    <cfRule type="expression" dxfId="17" priority="2">
      <formula>NOT(ISERROR(SEARCH("в",B7)))</formula>
    </cfRule>
  </conditionalFormatting>
  <conditionalFormatting sqref="C5">
    <cfRule type="expression" dxfId="16" priority="3">
      <formula>NOT(ISERROR(SEARCH("в",B7)))</formula>
    </cfRule>
  </conditionalFormatting>
  <conditionalFormatting sqref="D5">
    <cfRule type="expression" dxfId="15" priority="4">
      <formula>NOT(ISERROR(SEARCH("в",B7)))</formula>
    </cfRule>
  </conditionalFormatting>
  <conditionalFormatting sqref="F5">
    <cfRule type="expression" dxfId="14" priority="5">
      <formula>NOT(ISERROR(SEARCH("в",B7)))</formula>
    </cfRule>
  </conditionalFormatting>
  <conditionalFormatting sqref="G5">
    <cfRule type="expression" dxfId="13" priority="6">
      <formula>NOT(ISERROR(SEARCH("в",B7)))</formula>
    </cfRule>
  </conditionalFormatting>
  <conditionalFormatting sqref="H5">
    <cfRule type="expression" dxfId="12" priority="7">
      <formula>NOT(ISERROR(SEARCH("в",B7)))</formula>
    </cfRule>
  </conditionalFormatting>
  <conditionalFormatting sqref="Q2">
    <cfRule type="expression" dxfId="11" priority="8">
      <formula>NOT(ISERROR(SEARCH("в",B7)))</formula>
    </cfRule>
  </conditionalFormatting>
  <conditionalFormatting sqref="A2">
    <cfRule type="expression" dxfId="10" priority="9">
      <formula>NOT(ISERROR(SEARCH("в",B7)))</formula>
    </cfRule>
  </conditionalFormatting>
  <conditionalFormatting sqref="N6:Q6 S6">
    <cfRule type="expression" dxfId="9" priority="10">
      <formula>NOT(ISERROR(SEARCH("в",B7)))</formula>
    </cfRule>
  </conditionalFormatting>
  <conditionalFormatting sqref="R2:S2">
    <cfRule type="expression" dxfId="8" priority="11">
      <formula>NOT(ISERROR(SEARCH("в",B7)))</formula>
    </cfRule>
  </conditionalFormatting>
  <conditionalFormatting sqref="N5">
    <cfRule type="expression" dxfId="7" priority="12">
      <formula>NOT(ISERROR(SEARCH("в",B7)))</formula>
    </cfRule>
  </conditionalFormatting>
  <conditionalFormatting sqref="O5">
    <cfRule type="expression" dxfId="6" priority="13">
      <formula>NOT(ISERROR(SEARCH("в",B7)))</formula>
    </cfRule>
  </conditionalFormatting>
  <conditionalFormatting sqref="Q5">
    <cfRule type="expression" dxfId="5" priority="14">
      <formula>NOT(ISERROR(SEARCH("в",B7)))</formula>
    </cfRule>
  </conditionalFormatting>
  <conditionalFormatting sqref="S5">
    <cfRule type="expression" dxfId="4" priority="15">
      <formula>NOT(ISERROR(SEARCH("в",B7)))</formula>
    </cfRule>
  </conditionalFormatting>
  <conditionalFormatting sqref="L2">
    <cfRule type="expression" dxfId="3" priority="16">
      <formula>NOT(ISERROR(SEARCH("в",B7)))</formula>
    </cfRule>
  </conditionalFormatting>
  <conditionalFormatting sqref="M6">
    <cfRule type="expression" dxfId="2" priority="17">
      <formula>NOT(ISERROR(SEARCH("в",B7)))</formula>
    </cfRule>
  </conditionalFormatting>
  <conditionalFormatting sqref="R6">
    <cfRule type="expression" dxfId="1" priority="18">
      <formula>NOT(ISERROR(SEARCH("в",B7)))</formula>
    </cfRule>
  </conditionalFormatting>
  <conditionalFormatting sqref="R5">
    <cfRule type="expression" dxfId="0" priority="19">
      <formula>NOT(ISERROR(SEARCH("в",B7)))</formula>
    </cfRule>
  </conditionalFormatting>
  <pageMargins left="0.79" right="0.79" top="0.79" bottom="0.79" header="0.39" footer="0.39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Gold Bars</dc:creator>
  <cp:keywords/>
  <dc:description/>
  <cp:lastModifiedBy>Музыкин</cp:lastModifiedBy>
  <cp:revision>0</cp:revision>
  <dcterms:created xsi:type="dcterms:W3CDTF">2013-05-03T10:04:43Z</dcterms:created>
  <dcterms:modified xsi:type="dcterms:W3CDTF">2015-10-10T11:55:18Z</dcterms:modified>
</cp:coreProperties>
</file>