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voronov\Desktop\Package_100\Excel\Samples\"/>
    </mc:Choice>
  </mc:AlternateContent>
  <bookViews>
    <workbookView xWindow="0" yWindow="0" windowWidth="16515" windowHeight="7980"/>
  </bookViews>
  <sheets>
    <sheet name="Haversinu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7" i="1"/>
  <c r="A8" i="1"/>
  <c r="A9" i="1"/>
  <c r="A6" i="1"/>
  <c r="A14" i="1" s="1"/>
  <c r="A13" i="1" l="1"/>
  <c r="A12" i="1"/>
  <c r="A15" i="1"/>
</calcChain>
</file>

<file path=xl/sharedStrings.xml><?xml version="1.0" encoding="utf-8"?>
<sst xmlns="http://schemas.openxmlformats.org/spreadsheetml/2006/main" count="27" uniqueCount="27">
  <si>
    <t>Гаверсинус долготы</t>
  </si>
  <si>
    <t>Гаверсинус широты</t>
  </si>
  <si>
    <t>Произведение косинусов широт</t>
  </si>
  <si>
    <t>Радиус Земли в км</t>
  </si>
  <si>
    <t>Расстояние, км</t>
  </si>
  <si>
    <t>Долгота А</t>
  </si>
  <si>
    <t>Широта А</t>
  </si>
  <si>
    <t>Долгота Б</t>
  </si>
  <si>
    <t>Широта Б</t>
  </si>
  <si>
    <t>Расшифровка</t>
  </si>
  <si>
    <t>А</t>
  </si>
  <si>
    <t>Б</t>
  </si>
  <si>
    <t>Москва, ст.м. Рижская</t>
  </si>
  <si>
    <t>Москва, ст.м. Проспект Мира</t>
  </si>
  <si>
    <t>Объект</t>
  </si>
  <si>
    <t>Расстояне в одну формулу</t>
  </si>
  <si>
    <t>Радианы Долготы А</t>
  </si>
  <si>
    <t>Радианы Широты А</t>
  </si>
  <si>
    <t>Радианы Долготы Б</t>
  </si>
  <si>
    <t>Радианы Широты Б</t>
  </si>
  <si>
    <t>Файл предназначен для вычисления расстояния в километрах между двумя точками,</t>
  </si>
  <si>
    <t>где точки заданы координатами (широта и долгота). Погрешность вычислений может доходить до 1%</t>
  </si>
  <si>
    <t>в связи с колебаниями радиуса Земли в разных точках планеты.</t>
  </si>
  <si>
    <t>Формула взята отсюда:</t>
  </si>
  <si>
    <t>https://en.wikipedia.org/wiki/Haversine_formula</t>
  </si>
  <si>
    <t>http://www.excelworld.ru/forum/3-0-1-0-10-3-[rioran]</t>
  </si>
  <si>
    <t>Оформил в Excel: Роман "Rioran" Воронов от 16.10.2015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</si>
</sst>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indent="2"/>
    </xf>
    <xf numFmtId="0" fontId="0" fillId="3" borderId="1" xfId="0" applyFill="1" applyBorder="1"/>
    <xf numFmtId="0" fontId="0" fillId="4" borderId="1" xfId="0" applyFill="1" applyBorder="1" applyAlignment="1">
      <alignment horizontal="left" indent="2"/>
    </xf>
    <xf numFmtId="164" fontId="0" fillId="2" borderId="1" xfId="0" applyNumberFormat="1" applyFill="1" applyBorder="1"/>
    <xf numFmtId="0" fontId="0" fillId="5" borderId="1" xfId="0" applyFill="1" applyBorder="1" applyAlignment="1">
      <alignment horizontal="left" indent="2"/>
    </xf>
    <xf numFmtId="0" fontId="0" fillId="7" borderId="1" xfId="0" applyFill="1" applyBorder="1"/>
    <xf numFmtId="0" fontId="0" fillId="6" borderId="1" xfId="0" applyFill="1" applyBorder="1" applyAlignment="1">
      <alignment horizontal="left" indent="2"/>
    </xf>
    <xf numFmtId="0" fontId="1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2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.wikipedia.org/wiki/Haversine_formula" TargetMode="External"/><Relationship Id="rId1" Type="http://schemas.openxmlformats.org/officeDocument/2006/relationships/hyperlink" Target="http://www.excelworld.ru/forum/3-0-1-0-10-3-%5brioran%5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19" sqref="D19"/>
    </sheetView>
  </sheetViews>
  <sheetFormatPr defaultRowHeight="15" x14ac:dyDescent="0.25"/>
  <cols>
    <col min="1" max="1" width="13.42578125" customWidth="1"/>
    <col min="2" max="2" width="33.85546875" bestFit="1" customWidth="1"/>
    <col min="3" max="3" width="1.28515625" customWidth="1"/>
    <col min="4" max="4" width="10.28515625" customWidth="1"/>
    <col min="5" max="5" width="17.28515625" customWidth="1"/>
  </cols>
  <sheetData>
    <row r="1" spans="1:5" x14ac:dyDescent="0.25">
      <c r="A1" s="2">
        <v>55.792496999999997</v>
      </c>
      <c r="B1" s="3" t="s">
        <v>6</v>
      </c>
      <c r="D1" s="8" t="s">
        <v>14</v>
      </c>
      <c r="E1" s="8" t="s">
        <v>9</v>
      </c>
    </row>
    <row r="2" spans="1:5" x14ac:dyDescent="0.25">
      <c r="A2" s="2">
        <v>37.635815999999998</v>
      </c>
      <c r="B2" s="3" t="s">
        <v>5</v>
      </c>
      <c r="D2" s="9" t="s">
        <v>10</v>
      </c>
      <c r="E2" s="10" t="s">
        <v>12</v>
      </c>
    </row>
    <row r="3" spans="1:5" x14ac:dyDescent="0.25">
      <c r="A3" s="2">
        <v>55.779665000000001</v>
      </c>
      <c r="B3" s="3" t="s">
        <v>8</v>
      </c>
      <c r="D3" s="9" t="s">
        <v>11</v>
      </c>
      <c r="E3" s="10" t="s">
        <v>13</v>
      </c>
    </row>
    <row r="4" spans="1:5" x14ac:dyDescent="0.25">
      <c r="A4" s="2">
        <v>37.633510000000001</v>
      </c>
      <c r="B4" s="3" t="s">
        <v>7</v>
      </c>
    </row>
    <row r="5" spans="1:5" ht="7.5" customHeight="1" x14ac:dyDescent="0.25">
      <c r="B5" s="1"/>
    </row>
    <row r="6" spans="1:5" x14ac:dyDescent="0.25">
      <c r="A6" s="6">
        <f>RADIANS(A1)</f>
        <v>0.97376277055905869</v>
      </c>
      <c r="B6" s="7" t="s">
        <v>17</v>
      </c>
      <c r="D6" t="s">
        <v>20</v>
      </c>
    </row>
    <row r="7" spans="1:5" x14ac:dyDescent="0.25">
      <c r="A7" s="6">
        <f t="shared" ref="A7:A9" si="0">RADIANS(A2)</f>
        <v>0.65686890587476221</v>
      </c>
      <c r="B7" s="7" t="s">
        <v>16</v>
      </c>
      <c r="D7" t="s">
        <v>21</v>
      </c>
    </row>
    <row r="8" spans="1:5" x14ac:dyDescent="0.25">
      <c r="A8" s="6">
        <f t="shared" si="0"/>
        <v>0.97353880990944286</v>
      </c>
      <c r="B8" s="7" t="s">
        <v>19</v>
      </c>
      <c r="D8" t="s">
        <v>22</v>
      </c>
    </row>
    <row r="9" spans="1:5" x14ac:dyDescent="0.25">
      <c r="A9" s="6">
        <f t="shared" si="0"/>
        <v>0.65682865858221118</v>
      </c>
      <c r="B9" s="7" t="s">
        <v>18</v>
      </c>
    </row>
    <row r="10" spans="1:5" ht="7.5" customHeight="1" x14ac:dyDescent="0.25">
      <c r="B10" s="1"/>
    </row>
    <row r="11" spans="1:5" x14ac:dyDescent="0.25">
      <c r="A11" s="2">
        <v>6371</v>
      </c>
      <c r="B11" s="3" t="s">
        <v>3</v>
      </c>
      <c r="D11" t="s">
        <v>23</v>
      </c>
    </row>
    <row r="12" spans="1:5" x14ac:dyDescent="0.25">
      <c r="A12" s="6">
        <f>POWER(SIN((A6-A8)/2),2)</f>
        <v>1.253959309167219E-8</v>
      </c>
      <c r="B12" s="7" t="s">
        <v>1</v>
      </c>
      <c r="D12" s="11" t="s">
        <v>24</v>
      </c>
    </row>
    <row r="13" spans="1:5" x14ac:dyDescent="0.25">
      <c r="A13" s="6">
        <f>POWER(SIN((A7-A9)/2),2)</f>
        <v>4.0496113936742865E-10</v>
      </c>
      <c r="B13" s="7" t="s">
        <v>0</v>
      </c>
    </row>
    <row r="14" spans="1:5" x14ac:dyDescent="0.25">
      <c r="A14" s="6">
        <f>COS(A6)*COS(A8)</f>
        <v>0.31616360564774043</v>
      </c>
      <c r="B14" s="7" t="s">
        <v>2</v>
      </c>
      <c r="D14" t="s">
        <v>26</v>
      </c>
    </row>
    <row r="15" spans="1:5" x14ac:dyDescent="0.25">
      <c r="A15" s="4">
        <f>2*A11*ASIN(SQRT(A12+A13*A14))</f>
        <v>1.434119154167335</v>
      </c>
      <c r="B15" s="5" t="s">
        <v>4</v>
      </c>
      <c r="D15" s="11" t="s">
        <v>25</v>
      </c>
    </row>
    <row r="16" spans="1:5" ht="7.5" customHeight="1" x14ac:dyDescent="0.25">
      <c r="B16" s="1"/>
    </row>
    <row r="17" spans="1:2" x14ac:dyDescent="0.25">
      <c r="A17" s="4">
        <f>2*A11*ASIN(SQRT(POWER(SIN((RADIANS(A1-A3))/2),2)+POWER(SIN((RADIANS(A2-A4))/2),2)*COS(RADIANS(A1))*COS(RADIANS(A3))))</f>
        <v>1.4341191541673859</v>
      </c>
      <c r="B17" s="5" t="s">
        <v>15</v>
      </c>
    </row>
  </sheetData>
  <hyperlinks>
    <hyperlink ref="D15" r:id="rId1"/>
    <hyperlink ref="D12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Haversinus</vt:lpstr>
    </vt:vector>
  </TitlesOfParts>
  <Company>O'KEY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Rioran</dc:creator>
  <cp:lastModifiedBy>Rioran</cp:lastModifiedBy>
  <dcterms:created xsi:type="dcterms:W3CDTF">2015-10-16T11:09:45Z</dcterms:created>
  <dcterms:modified xsi:type="dcterms:W3CDTF">2015-10-16T12:13:50Z</dcterms:modified>
</cp:coreProperties>
</file>