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7795" windowHeight="12585" activeTab="1"/>
  </bookViews>
  <sheets>
    <sheet name="Лист1" sheetId="2" r:id="rId1"/>
    <sheet name="Лист2" sheetId="1" r:id="rId2"/>
  </sheets>
  <calcPr calcId="145621"/>
</workbook>
</file>

<file path=xl/calcChain.xml><?xml version="1.0" encoding="utf-8"?>
<calcChain xmlns="http://schemas.openxmlformats.org/spreadsheetml/2006/main">
  <c r="J10" i="1" l="1"/>
  <c r="J16" i="1"/>
  <c r="J3" i="1"/>
  <c r="J4" i="1"/>
  <c r="J5" i="1"/>
  <c r="J6" i="1"/>
  <c r="J7" i="1"/>
  <c r="J8" i="1"/>
  <c r="J11" i="1"/>
  <c r="J12" i="1"/>
  <c r="J13" i="1"/>
  <c r="J14" i="1"/>
  <c r="J15" i="1"/>
  <c r="J17" i="1"/>
  <c r="J9" i="1"/>
  <c r="I7" i="2"/>
  <c r="E2" i="1" l="1"/>
  <c r="F3" i="1"/>
  <c r="G3" i="1" s="1"/>
  <c r="H3" i="1"/>
  <c r="K3" i="1"/>
  <c r="K4" i="1"/>
  <c r="K5" i="1"/>
  <c r="E6" i="1"/>
  <c r="K6" i="1"/>
  <c r="F7" i="1"/>
  <c r="G7" i="1"/>
  <c r="I7" i="1" s="1"/>
  <c r="H7" i="1"/>
  <c r="K7" i="1"/>
  <c r="K8" i="1"/>
  <c r="K9" i="1"/>
  <c r="K10" i="1" s="1"/>
  <c r="K11" i="1" s="1"/>
  <c r="K12" i="1" s="1"/>
  <c r="K13" i="1" s="1"/>
  <c r="K14" i="1" s="1"/>
  <c r="K15" i="1" s="1"/>
  <c r="K16" i="1" s="1"/>
  <c r="K17" i="1" s="1"/>
  <c r="E10" i="1"/>
  <c r="F11" i="1"/>
  <c r="G11" i="1" s="1"/>
  <c r="H11" i="1"/>
  <c r="F12" i="1"/>
  <c r="G12" i="1" s="1"/>
  <c r="H12" i="1"/>
  <c r="E14" i="1"/>
  <c r="F15" i="1"/>
  <c r="G15" i="1"/>
  <c r="I15" i="1" s="1"/>
  <c r="H15" i="1"/>
  <c r="E18" i="1"/>
  <c r="I3" i="1" l="1"/>
  <c r="I11" i="1"/>
  <c r="I12" i="1"/>
</calcChain>
</file>

<file path=xl/sharedStrings.xml><?xml version="1.0" encoding="utf-8"?>
<sst xmlns="http://schemas.openxmlformats.org/spreadsheetml/2006/main" count="27" uniqueCount="13">
  <si>
    <t>23.04.2015</t>
  </si>
  <si>
    <t>13.04.2015</t>
  </si>
  <si>
    <t>27.05.2015</t>
  </si>
  <si>
    <t>28.04.2015</t>
  </si>
  <si>
    <t>09.04.2015</t>
  </si>
  <si>
    <t>17.04.2015</t>
  </si>
  <si>
    <t>16.06.2015</t>
  </si>
  <si>
    <t>07.04.2015</t>
  </si>
  <si>
    <t>12.05.2015</t>
  </si>
  <si>
    <t>24.04.2015</t>
  </si>
  <si>
    <t>03.06.2015</t>
  </si>
  <si>
    <t>06.04.2015</t>
  </si>
  <si>
    <t>10.04.2015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</si>
</sst>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$€-2]\ #,##0.00"/>
  </numFmts>
  <fonts count="11" x14ac:knownFonts="1"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charset val="204"/>
      <scheme val="minor"/>
    </font>
    <font>
      <sz val="8"/>
      <color rgb="FF00B0F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3EB"/>
        <bgColor indexed="64"/>
      </patternFill>
    </fill>
  </fills>
  <borders count="3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medium">
        <color rgb="FFF5F5F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right"/>
    </xf>
    <xf numFmtId="0" fontId="3" fillId="0" borderId="0" xfId="0" applyFont="1" applyBorder="1" applyAlignment="1">
      <alignment horizontal="right"/>
    </xf>
    <xf numFmtId="0" fontId="4" fillId="3" borderId="1" xfId="0" applyNumberFormat="1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164" fontId="3" fillId="2" borderId="1" xfId="0" applyNumberFormat="1" applyFont="1" applyFill="1" applyBorder="1" applyAlignment="1">
      <alignment horizontal="right" vertical="top" wrapText="1"/>
    </xf>
    <xf numFmtId="14" fontId="1" fillId="2" borderId="1" xfId="0" applyNumberFormat="1" applyFont="1" applyFill="1" applyBorder="1" applyAlignment="1">
      <alignment horizontal="right" vertical="top" wrapText="1"/>
    </xf>
    <xf numFmtId="165" fontId="9" fillId="0" borderId="0" xfId="0" applyNumberFormat="1" applyFont="1" applyAlignment="1">
      <alignment horizontal="right"/>
    </xf>
    <xf numFmtId="14" fontId="10" fillId="4" borderId="2" xfId="0" applyNumberFormat="1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14" fontId="10" fillId="5" borderId="2" xfId="0" applyNumberFormat="1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>
      <selection activeCell="D10" sqref="D10"/>
    </sheetView>
  </sheetViews>
  <sheetFormatPr defaultRowHeight="11.25" x14ac:dyDescent="0.2"/>
  <cols>
    <col min="1" max="1" width="13.5" style="1" customWidth="1"/>
    <col min="2" max="7" width="9.33203125" style="1"/>
    <col min="8" max="8" width="12.5" style="1" customWidth="1"/>
    <col min="9" max="9" width="15.6640625" style="1" customWidth="1"/>
    <col min="10" max="256" width="9.33203125" style="1"/>
    <col min="257" max="257" width="13.5" style="1" customWidth="1"/>
    <col min="258" max="263" width="9.33203125" style="1"/>
    <col min="264" max="264" width="12.5" style="1" customWidth="1"/>
    <col min="265" max="265" width="15.6640625" style="1" customWidth="1"/>
    <col min="266" max="512" width="9.33203125" style="1"/>
    <col min="513" max="513" width="13.5" style="1" customWidth="1"/>
    <col min="514" max="519" width="9.33203125" style="1"/>
    <col min="520" max="520" width="12.5" style="1" customWidth="1"/>
    <col min="521" max="521" width="15.6640625" style="1" customWidth="1"/>
    <col min="522" max="768" width="9.33203125" style="1"/>
    <col min="769" max="769" width="13.5" style="1" customWidth="1"/>
    <col min="770" max="775" width="9.33203125" style="1"/>
    <col min="776" max="776" width="12.5" style="1" customWidth="1"/>
    <col min="777" max="777" width="15.6640625" style="1" customWidth="1"/>
    <col min="778" max="1024" width="9.33203125" style="1"/>
    <col min="1025" max="1025" width="13.5" style="1" customWidth="1"/>
    <col min="1026" max="1031" width="9.33203125" style="1"/>
    <col min="1032" max="1032" width="12.5" style="1" customWidth="1"/>
    <col min="1033" max="1033" width="15.6640625" style="1" customWidth="1"/>
    <col min="1034" max="1280" width="9.33203125" style="1"/>
    <col min="1281" max="1281" width="13.5" style="1" customWidth="1"/>
    <col min="1282" max="1287" width="9.33203125" style="1"/>
    <col min="1288" max="1288" width="12.5" style="1" customWidth="1"/>
    <col min="1289" max="1289" width="15.6640625" style="1" customWidth="1"/>
    <col min="1290" max="1536" width="9.33203125" style="1"/>
    <col min="1537" max="1537" width="13.5" style="1" customWidth="1"/>
    <col min="1538" max="1543" width="9.33203125" style="1"/>
    <col min="1544" max="1544" width="12.5" style="1" customWidth="1"/>
    <col min="1545" max="1545" width="15.6640625" style="1" customWidth="1"/>
    <col min="1546" max="1792" width="9.33203125" style="1"/>
    <col min="1793" max="1793" width="13.5" style="1" customWidth="1"/>
    <col min="1794" max="1799" width="9.33203125" style="1"/>
    <col min="1800" max="1800" width="12.5" style="1" customWidth="1"/>
    <col min="1801" max="1801" width="15.6640625" style="1" customWidth="1"/>
    <col min="1802" max="2048" width="9.33203125" style="1"/>
    <col min="2049" max="2049" width="13.5" style="1" customWidth="1"/>
    <col min="2050" max="2055" width="9.33203125" style="1"/>
    <col min="2056" max="2056" width="12.5" style="1" customWidth="1"/>
    <col min="2057" max="2057" width="15.6640625" style="1" customWidth="1"/>
    <col min="2058" max="2304" width="9.33203125" style="1"/>
    <col min="2305" max="2305" width="13.5" style="1" customWidth="1"/>
    <col min="2306" max="2311" width="9.33203125" style="1"/>
    <col min="2312" max="2312" width="12.5" style="1" customWidth="1"/>
    <col min="2313" max="2313" width="15.6640625" style="1" customWidth="1"/>
    <col min="2314" max="2560" width="9.33203125" style="1"/>
    <col min="2561" max="2561" width="13.5" style="1" customWidth="1"/>
    <col min="2562" max="2567" width="9.33203125" style="1"/>
    <col min="2568" max="2568" width="12.5" style="1" customWidth="1"/>
    <col min="2569" max="2569" width="15.6640625" style="1" customWidth="1"/>
    <col min="2570" max="2816" width="9.33203125" style="1"/>
    <col min="2817" max="2817" width="13.5" style="1" customWidth="1"/>
    <col min="2818" max="2823" width="9.33203125" style="1"/>
    <col min="2824" max="2824" width="12.5" style="1" customWidth="1"/>
    <col min="2825" max="2825" width="15.6640625" style="1" customWidth="1"/>
    <col min="2826" max="3072" width="9.33203125" style="1"/>
    <col min="3073" max="3073" width="13.5" style="1" customWidth="1"/>
    <col min="3074" max="3079" width="9.33203125" style="1"/>
    <col min="3080" max="3080" width="12.5" style="1" customWidth="1"/>
    <col min="3081" max="3081" width="15.6640625" style="1" customWidth="1"/>
    <col min="3082" max="3328" width="9.33203125" style="1"/>
    <col min="3329" max="3329" width="13.5" style="1" customWidth="1"/>
    <col min="3330" max="3335" width="9.33203125" style="1"/>
    <col min="3336" max="3336" width="12.5" style="1" customWidth="1"/>
    <col min="3337" max="3337" width="15.6640625" style="1" customWidth="1"/>
    <col min="3338" max="3584" width="9.33203125" style="1"/>
    <col min="3585" max="3585" width="13.5" style="1" customWidth="1"/>
    <col min="3586" max="3591" width="9.33203125" style="1"/>
    <col min="3592" max="3592" width="12.5" style="1" customWidth="1"/>
    <col min="3593" max="3593" width="15.6640625" style="1" customWidth="1"/>
    <col min="3594" max="3840" width="9.33203125" style="1"/>
    <col min="3841" max="3841" width="13.5" style="1" customWidth="1"/>
    <col min="3842" max="3847" width="9.33203125" style="1"/>
    <col min="3848" max="3848" width="12.5" style="1" customWidth="1"/>
    <col min="3849" max="3849" width="15.6640625" style="1" customWidth="1"/>
    <col min="3850" max="4096" width="9.33203125" style="1"/>
    <col min="4097" max="4097" width="13.5" style="1" customWidth="1"/>
    <col min="4098" max="4103" width="9.33203125" style="1"/>
    <col min="4104" max="4104" width="12.5" style="1" customWidth="1"/>
    <col min="4105" max="4105" width="15.6640625" style="1" customWidth="1"/>
    <col min="4106" max="4352" width="9.33203125" style="1"/>
    <col min="4353" max="4353" width="13.5" style="1" customWidth="1"/>
    <col min="4354" max="4359" width="9.33203125" style="1"/>
    <col min="4360" max="4360" width="12.5" style="1" customWidth="1"/>
    <col min="4361" max="4361" width="15.6640625" style="1" customWidth="1"/>
    <col min="4362" max="4608" width="9.33203125" style="1"/>
    <col min="4609" max="4609" width="13.5" style="1" customWidth="1"/>
    <col min="4610" max="4615" width="9.33203125" style="1"/>
    <col min="4616" max="4616" width="12.5" style="1" customWidth="1"/>
    <col min="4617" max="4617" width="15.6640625" style="1" customWidth="1"/>
    <col min="4618" max="4864" width="9.33203125" style="1"/>
    <col min="4865" max="4865" width="13.5" style="1" customWidth="1"/>
    <col min="4866" max="4871" width="9.33203125" style="1"/>
    <col min="4872" max="4872" width="12.5" style="1" customWidth="1"/>
    <col min="4873" max="4873" width="15.6640625" style="1" customWidth="1"/>
    <col min="4874" max="5120" width="9.33203125" style="1"/>
    <col min="5121" max="5121" width="13.5" style="1" customWidth="1"/>
    <col min="5122" max="5127" width="9.33203125" style="1"/>
    <col min="5128" max="5128" width="12.5" style="1" customWidth="1"/>
    <col min="5129" max="5129" width="15.6640625" style="1" customWidth="1"/>
    <col min="5130" max="5376" width="9.33203125" style="1"/>
    <col min="5377" max="5377" width="13.5" style="1" customWidth="1"/>
    <col min="5378" max="5383" width="9.33203125" style="1"/>
    <col min="5384" max="5384" width="12.5" style="1" customWidth="1"/>
    <col min="5385" max="5385" width="15.6640625" style="1" customWidth="1"/>
    <col min="5386" max="5632" width="9.33203125" style="1"/>
    <col min="5633" max="5633" width="13.5" style="1" customWidth="1"/>
    <col min="5634" max="5639" width="9.33203125" style="1"/>
    <col min="5640" max="5640" width="12.5" style="1" customWidth="1"/>
    <col min="5641" max="5641" width="15.6640625" style="1" customWidth="1"/>
    <col min="5642" max="5888" width="9.33203125" style="1"/>
    <col min="5889" max="5889" width="13.5" style="1" customWidth="1"/>
    <col min="5890" max="5895" width="9.33203125" style="1"/>
    <col min="5896" max="5896" width="12.5" style="1" customWidth="1"/>
    <col min="5897" max="5897" width="15.6640625" style="1" customWidth="1"/>
    <col min="5898" max="6144" width="9.33203125" style="1"/>
    <col min="6145" max="6145" width="13.5" style="1" customWidth="1"/>
    <col min="6146" max="6151" width="9.33203125" style="1"/>
    <col min="6152" max="6152" width="12.5" style="1" customWidth="1"/>
    <col min="6153" max="6153" width="15.6640625" style="1" customWidth="1"/>
    <col min="6154" max="6400" width="9.33203125" style="1"/>
    <col min="6401" max="6401" width="13.5" style="1" customWidth="1"/>
    <col min="6402" max="6407" width="9.33203125" style="1"/>
    <col min="6408" max="6408" width="12.5" style="1" customWidth="1"/>
    <col min="6409" max="6409" width="15.6640625" style="1" customWidth="1"/>
    <col min="6410" max="6656" width="9.33203125" style="1"/>
    <col min="6657" max="6657" width="13.5" style="1" customWidth="1"/>
    <col min="6658" max="6663" width="9.33203125" style="1"/>
    <col min="6664" max="6664" width="12.5" style="1" customWidth="1"/>
    <col min="6665" max="6665" width="15.6640625" style="1" customWidth="1"/>
    <col min="6666" max="6912" width="9.33203125" style="1"/>
    <col min="6913" max="6913" width="13.5" style="1" customWidth="1"/>
    <col min="6914" max="6919" width="9.33203125" style="1"/>
    <col min="6920" max="6920" width="12.5" style="1" customWidth="1"/>
    <col min="6921" max="6921" width="15.6640625" style="1" customWidth="1"/>
    <col min="6922" max="7168" width="9.33203125" style="1"/>
    <col min="7169" max="7169" width="13.5" style="1" customWidth="1"/>
    <col min="7170" max="7175" width="9.33203125" style="1"/>
    <col min="7176" max="7176" width="12.5" style="1" customWidth="1"/>
    <col min="7177" max="7177" width="15.6640625" style="1" customWidth="1"/>
    <col min="7178" max="7424" width="9.33203125" style="1"/>
    <col min="7425" max="7425" width="13.5" style="1" customWidth="1"/>
    <col min="7426" max="7431" width="9.33203125" style="1"/>
    <col min="7432" max="7432" width="12.5" style="1" customWidth="1"/>
    <col min="7433" max="7433" width="15.6640625" style="1" customWidth="1"/>
    <col min="7434" max="7680" width="9.33203125" style="1"/>
    <col min="7681" max="7681" width="13.5" style="1" customWidth="1"/>
    <col min="7682" max="7687" width="9.33203125" style="1"/>
    <col min="7688" max="7688" width="12.5" style="1" customWidth="1"/>
    <col min="7689" max="7689" width="15.6640625" style="1" customWidth="1"/>
    <col min="7690" max="7936" width="9.33203125" style="1"/>
    <col min="7937" max="7937" width="13.5" style="1" customWidth="1"/>
    <col min="7938" max="7943" width="9.33203125" style="1"/>
    <col min="7944" max="7944" width="12.5" style="1" customWidth="1"/>
    <col min="7945" max="7945" width="15.6640625" style="1" customWidth="1"/>
    <col min="7946" max="8192" width="9.33203125" style="1"/>
    <col min="8193" max="8193" width="13.5" style="1" customWidth="1"/>
    <col min="8194" max="8199" width="9.33203125" style="1"/>
    <col min="8200" max="8200" width="12.5" style="1" customWidth="1"/>
    <col min="8201" max="8201" width="15.6640625" style="1" customWidth="1"/>
    <col min="8202" max="8448" width="9.33203125" style="1"/>
    <col min="8449" max="8449" width="13.5" style="1" customWidth="1"/>
    <col min="8450" max="8455" width="9.33203125" style="1"/>
    <col min="8456" max="8456" width="12.5" style="1" customWidth="1"/>
    <col min="8457" max="8457" width="15.6640625" style="1" customWidth="1"/>
    <col min="8458" max="8704" width="9.33203125" style="1"/>
    <col min="8705" max="8705" width="13.5" style="1" customWidth="1"/>
    <col min="8706" max="8711" width="9.33203125" style="1"/>
    <col min="8712" max="8712" width="12.5" style="1" customWidth="1"/>
    <col min="8713" max="8713" width="15.6640625" style="1" customWidth="1"/>
    <col min="8714" max="8960" width="9.33203125" style="1"/>
    <col min="8961" max="8961" width="13.5" style="1" customWidth="1"/>
    <col min="8962" max="8967" width="9.33203125" style="1"/>
    <col min="8968" max="8968" width="12.5" style="1" customWidth="1"/>
    <col min="8969" max="8969" width="15.6640625" style="1" customWidth="1"/>
    <col min="8970" max="9216" width="9.33203125" style="1"/>
    <col min="9217" max="9217" width="13.5" style="1" customWidth="1"/>
    <col min="9218" max="9223" width="9.33203125" style="1"/>
    <col min="9224" max="9224" width="12.5" style="1" customWidth="1"/>
    <col min="9225" max="9225" width="15.6640625" style="1" customWidth="1"/>
    <col min="9226" max="9472" width="9.33203125" style="1"/>
    <col min="9473" max="9473" width="13.5" style="1" customWidth="1"/>
    <col min="9474" max="9479" width="9.33203125" style="1"/>
    <col min="9480" max="9480" width="12.5" style="1" customWidth="1"/>
    <col min="9481" max="9481" width="15.6640625" style="1" customWidth="1"/>
    <col min="9482" max="9728" width="9.33203125" style="1"/>
    <col min="9729" max="9729" width="13.5" style="1" customWidth="1"/>
    <col min="9730" max="9735" width="9.33203125" style="1"/>
    <col min="9736" max="9736" width="12.5" style="1" customWidth="1"/>
    <col min="9737" max="9737" width="15.6640625" style="1" customWidth="1"/>
    <col min="9738" max="9984" width="9.33203125" style="1"/>
    <col min="9985" max="9985" width="13.5" style="1" customWidth="1"/>
    <col min="9986" max="9991" width="9.33203125" style="1"/>
    <col min="9992" max="9992" width="12.5" style="1" customWidth="1"/>
    <col min="9993" max="9993" width="15.6640625" style="1" customWidth="1"/>
    <col min="9994" max="10240" width="9.33203125" style="1"/>
    <col min="10241" max="10241" width="13.5" style="1" customWidth="1"/>
    <col min="10242" max="10247" width="9.33203125" style="1"/>
    <col min="10248" max="10248" width="12.5" style="1" customWidth="1"/>
    <col min="10249" max="10249" width="15.6640625" style="1" customWidth="1"/>
    <col min="10250" max="10496" width="9.33203125" style="1"/>
    <col min="10497" max="10497" width="13.5" style="1" customWidth="1"/>
    <col min="10498" max="10503" width="9.33203125" style="1"/>
    <col min="10504" max="10504" width="12.5" style="1" customWidth="1"/>
    <col min="10505" max="10505" width="15.6640625" style="1" customWidth="1"/>
    <col min="10506" max="10752" width="9.33203125" style="1"/>
    <col min="10753" max="10753" width="13.5" style="1" customWidth="1"/>
    <col min="10754" max="10759" width="9.33203125" style="1"/>
    <col min="10760" max="10760" width="12.5" style="1" customWidth="1"/>
    <col min="10761" max="10761" width="15.6640625" style="1" customWidth="1"/>
    <col min="10762" max="11008" width="9.33203125" style="1"/>
    <col min="11009" max="11009" width="13.5" style="1" customWidth="1"/>
    <col min="11010" max="11015" width="9.33203125" style="1"/>
    <col min="11016" max="11016" width="12.5" style="1" customWidth="1"/>
    <col min="11017" max="11017" width="15.6640625" style="1" customWidth="1"/>
    <col min="11018" max="11264" width="9.33203125" style="1"/>
    <col min="11265" max="11265" width="13.5" style="1" customWidth="1"/>
    <col min="11266" max="11271" width="9.33203125" style="1"/>
    <col min="11272" max="11272" width="12.5" style="1" customWidth="1"/>
    <col min="11273" max="11273" width="15.6640625" style="1" customWidth="1"/>
    <col min="11274" max="11520" width="9.33203125" style="1"/>
    <col min="11521" max="11521" width="13.5" style="1" customWidth="1"/>
    <col min="11522" max="11527" width="9.33203125" style="1"/>
    <col min="11528" max="11528" width="12.5" style="1" customWidth="1"/>
    <col min="11529" max="11529" width="15.6640625" style="1" customWidth="1"/>
    <col min="11530" max="11776" width="9.33203125" style="1"/>
    <col min="11777" max="11777" width="13.5" style="1" customWidth="1"/>
    <col min="11778" max="11783" width="9.33203125" style="1"/>
    <col min="11784" max="11784" width="12.5" style="1" customWidth="1"/>
    <col min="11785" max="11785" width="15.6640625" style="1" customWidth="1"/>
    <col min="11786" max="12032" width="9.33203125" style="1"/>
    <col min="12033" max="12033" width="13.5" style="1" customWidth="1"/>
    <col min="12034" max="12039" width="9.33203125" style="1"/>
    <col min="12040" max="12040" width="12.5" style="1" customWidth="1"/>
    <col min="12041" max="12041" width="15.6640625" style="1" customWidth="1"/>
    <col min="12042" max="12288" width="9.33203125" style="1"/>
    <col min="12289" max="12289" width="13.5" style="1" customWidth="1"/>
    <col min="12290" max="12295" width="9.33203125" style="1"/>
    <col min="12296" max="12296" width="12.5" style="1" customWidth="1"/>
    <col min="12297" max="12297" width="15.6640625" style="1" customWidth="1"/>
    <col min="12298" max="12544" width="9.33203125" style="1"/>
    <col min="12545" max="12545" width="13.5" style="1" customWidth="1"/>
    <col min="12546" max="12551" width="9.33203125" style="1"/>
    <col min="12552" max="12552" width="12.5" style="1" customWidth="1"/>
    <col min="12553" max="12553" width="15.6640625" style="1" customWidth="1"/>
    <col min="12554" max="12800" width="9.33203125" style="1"/>
    <col min="12801" max="12801" width="13.5" style="1" customWidth="1"/>
    <col min="12802" max="12807" width="9.33203125" style="1"/>
    <col min="12808" max="12808" width="12.5" style="1" customWidth="1"/>
    <col min="12809" max="12809" width="15.6640625" style="1" customWidth="1"/>
    <col min="12810" max="13056" width="9.33203125" style="1"/>
    <col min="13057" max="13057" width="13.5" style="1" customWidth="1"/>
    <col min="13058" max="13063" width="9.33203125" style="1"/>
    <col min="13064" max="13064" width="12.5" style="1" customWidth="1"/>
    <col min="13065" max="13065" width="15.6640625" style="1" customWidth="1"/>
    <col min="13066" max="13312" width="9.33203125" style="1"/>
    <col min="13313" max="13313" width="13.5" style="1" customWidth="1"/>
    <col min="13314" max="13319" width="9.33203125" style="1"/>
    <col min="13320" max="13320" width="12.5" style="1" customWidth="1"/>
    <col min="13321" max="13321" width="15.6640625" style="1" customWidth="1"/>
    <col min="13322" max="13568" width="9.33203125" style="1"/>
    <col min="13569" max="13569" width="13.5" style="1" customWidth="1"/>
    <col min="13570" max="13575" width="9.33203125" style="1"/>
    <col min="13576" max="13576" width="12.5" style="1" customWidth="1"/>
    <col min="13577" max="13577" width="15.6640625" style="1" customWidth="1"/>
    <col min="13578" max="13824" width="9.33203125" style="1"/>
    <col min="13825" max="13825" width="13.5" style="1" customWidth="1"/>
    <col min="13826" max="13831" width="9.33203125" style="1"/>
    <col min="13832" max="13832" width="12.5" style="1" customWidth="1"/>
    <col min="13833" max="13833" width="15.6640625" style="1" customWidth="1"/>
    <col min="13834" max="14080" width="9.33203125" style="1"/>
    <col min="14081" max="14081" width="13.5" style="1" customWidth="1"/>
    <col min="14082" max="14087" width="9.33203125" style="1"/>
    <col min="14088" max="14088" width="12.5" style="1" customWidth="1"/>
    <col min="14089" max="14089" width="15.6640625" style="1" customWidth="1"/>
    <col min="14090" max="14336" width="9.33203125" style="1"/>
    <col min="14337" max="14337" width="13.5" style="1" customWidth="1"/>
    <col min="14338" max="14343" width="9.33203125" style="1"/>
    <col min="14344" max="14344" width="12.5" style="1" customWidth="1"/>
    <col min="14345" max="14345" width="15.6640625" style="1" customWidth="1"/>
    <col min="14346" max="14592" width="9.33203125" style="1"/>
    <col min="14593" max="14593" width="13.5" style="1" customWidth="1"/>
    <col min="14594" max="14599" width="9.33203125" style="1"/>
    <col min="14600" max="14600" width="12.5" style="1" customWidth="1"/>
    <col min="14601" max="14601" width="15.6640625" style="1" customWidth="1"/>
    <col min="14602" max="14848" width="9.33203125" style="1"/>
    <col min="14849" max="14849" width="13.5" style="1" customWidth="1"/>
    <col min="14850" max="14855" width="9.33203125" style="1"/>
    <col min="14856" max="14856" width="12.5" style="1" customWidth="1"/>
    <col min="14857" max="14857" width="15.6640625" style="1" customWidth="1"/>
    <col min="14858" max="15104" width="9.33203125" style="1"/>
    <col min="15105" max="15105" width="13.5" style="1" customWidth="1"/>
    <col min="15106" max="15111" width="9.33203125" style="1"/>
    <col min="15112" max="15112" width="12.5" style="1" customWidth="1"/>
    <col min="15113" max="15113" width="15.6640625" style="1" customWidth="1"/>
    <col min="15114" max="15360" width="9.33203125" style="1"/>
    <col min="15361" max="15361" width="13.5" style="1" customWidth="1"/>
    <col min="15362" max="15367" width="9.33203125" style="1"/>
    <col min="15368" max="15368" width="12.5" style="1" customWidth="1"/>
    <col min="15369" max="15369" width="15.6640625" style="1" customWidth="1"/>
    <col min="15370" max="15616" width="9.33203125" style="1"/>
    <col min="15617" max="15617" width="13.5" style="1" customWidth="1"/>
    <col min="15618" max="15623" width="9.33203125" style="1"/>
    <col min="15624" max="15624" width="12.5" style="1" customWidth="1"/>
    <col min="15625" max="15625" width="15.6640625" style="1" customWidth="1"/>
    <col min="15626" max="15872" width="9.33203125" style="1"/>
    <col min="15873" max="15873" width="13.5" style="1" customWidth="1"/>
    <col min="15874" max="15879" width="9.33203125" style="1"/>
    <col min="15880" max="15880" width="12.5" style="1" customWidth="1"/>
    <col min="15881" max="15881" width="15.6640625" style="1" customWidth="1"/>
    <col min="15882" max="16128" width="9.33203125" style="1"/>
    <col min="16129" max="16129" width="13.5" style="1" customWidth="1"/>
    <col min="16130" max="16135" width="9.33203125" style="1"/>
    <col min="16136" max="16136" width="12.5" style="1" customWidth="1"/>
    <col min="16137" max="16137" width="15.6640625" style="1" customWidth="1"/>
    <col min="16138" max="16384" width="9.33203125" style="1"/>
  </cols>
  <sheetData>
    <row r="1" spans="1:9" ht="13.5" thickBot="1" x14ac:dyDescent="0.25">
      <c r="A1" s="20">
        <v>42095</v>
      </c>
      <c r="B1" s="21">
        <v>62.048699999999997</v>
      </c>
    </row>
    <row r="2" spans="1:9" ht="13.5" thickBot="1" x14ac:dyDescent="0.25">
      <c r="A2" s="20">
        <v>42096</v>
      </c>
      <c r="B2" s="21">
        <v>62.747599999999998</v>
      </c>
    </row>
    <row r="3" spans="1:9" ht="13.5" thickBot="1" x14ac:dyDescent="0.25">
      <c r="A3" s="20">
        <v>42097</v>
      </c>
      <c r="B3" s="21">
        <v>61.691899999999997</v>
      </c>
    </row>
    <row r="4" spans="1:9" ht="13.5" thickBot="1" x14ac:dyDescent="0.25">
      <c r="A4" s="20">
        <v>42098</v>
      </c>
      <c r="B4" s="21">
        <v>61.7363</v>
      </c>
    </row>
    <row r="5" spans="1:9" ht="13.5" thickBot="1" x14ac:dyDescent="0.25">
      <c r="A5" s="20">
        <v>42101</v>
      </c>
      <c r="B5" s="21">
        <v>62.037700000000001</v>
      </c>
    </row>
    <row r="6" spans="1:9" ht="13.5" thickBot="1" x14ac:dyDescent="0.25">
      <c r="A6" s="20">
        <v>42102</v>
      </c>
      <c r="B6" s="21">
        <v>60.412399999999998</v>
      </c>
    </row>
    <row r="7" spans="1:9" ht="13.5" thickBot="1" x14ac:dyDescent="0.25">
      <c r="A7" s="20">
        <v>42103</v>
      </c>
      <c r="B7" s="21">
        <v>58.700299999999999</v>
      </c>
      <c r="H7" s="20">
        <v>42166</v>
      </c>
      <c r="I7" s="1" t="e">
        <f>VLOOKUP(H7,A:A,2)</f>
        <v>#REF!</v>
      </c>
    </row>
    <row r="8" spans="1:9" ht="13.5" thickBot="1" x14ac:dyDescent="0.25">
      <c r="A8" s="20">
        <v>42104</v>
      </c>
      <c r="B8" s="21">
        <v>56.525100000000002</v>
      </c>
    </row>
    <row r="9" spans="1:9" ht="13.5" thickBot="1" x14ac:dyDescent="0.25">
      <c r="A9" s="20">
        <v>42105</v>
      </c>
      <c r="B9" s="21">
        <v>54.274900000000002</v>
      </c>
    </row>
    <row r="10" spans="1:9" ht="13.5" thickBot="1" x14ac:dyDescent="0.25">
      <c r="A10" s="20">
        <v>42108</v>
      </c>
      <c r="B10" s="21">
        <v>55.520099999999999</v>
      </c>
    </row>
    <row r="11" spans="1:9" ht="13.5" thickBot="1" x14ac:dyDescent="0.25">
      <c r="A11" s="20">
        <v>42109</v>
      </c>
      <c r="B11" s="21">
        <v>54.838700000000003</v>
      </c>
    </row>
    <row r="12" spans="1:9" ht="13.5" thickBot="1" x14ac:dyDescent="0.25">
      <c r="A12" s="20">
        <v>42110</v>
      </c>
      <c r="B12" s="21">
        <v>53.659799999999997</v>
      </c>
    </row>
    <row r="13" spans="1:9" ht="13.5" thickBot="1" x14ac:dyDescent="0.25">
      <c r="A13" s="20">
        <v>42111</v>
      </c>
      <c r="B13" s="21">
        <v>52.908700000000003</v>
      </c>
    </row>
    <row r="14" spans="1:9" ht="13.5" thickBot="1" x14ac:dyDescent="0.25">
      <c r="A14" s="20">
        <v>42112</v>
      </c>
      <c r="B14" s="21">
        <v>54.516300000000001</v>
      </c>
    </row>
    <row r="15" spans="1:9" ht="13.5" thickBot="1" x14ac:dyDescent="0.25">
      <c r="A15" s="20">
        <v>42115</v>
      </c>
      <c r="B15" s="21">
        <v>55.549599999999998</v>
      </c>
    </row>
    <row r="16" spans="1:9" ht="13.5" thickBot="1" x14ac:dyDescent="0.25">
      <c r="A16" s="20">
        <v>42116</v>
      </c>
      <c r="B16" s="21">
        <v>57.599800000000002</v>
      </c>
    </row>
    <row r="17" spans="1:2" ht="13.5" thickBot="1" x14ac:dyDescent="0.25">
      <c r="A17" s="20">
        <v>42117</v>
      </c>
      <c r="B17" s="21">
        <v>57.7226</v>
      </c>
    </row>
    <row r="18" spans="1:2" ht="13.5" thickBot="1" x14ac:dyDescent="0.25">
      <c r="A18" s="20">
        <v>42118</v>
      </c>
      <c r="B18" s="21">
        <v>55.125500000000002</v>
      </c>
    </row>
    <row r="19" spans="1:2" ht="13.5" thickBot="1" x14ac:dyDescent="0.25">
      <c r="A19" s="20">
        <v>42119</v>
      </c>
      <c r="B19" s="21">
        <v>54.658999999999999</v>
      </c>
    </row>
    <row r="20" spans="1:2" ht="13.5" thickBot="1" x14ac:dyDescent="0.25">
      <c r="A20" s="20">
        <v>42122</v>
      </c>
      <c r="B20" s="21">
        <v>55.874699999999997</v>
      </c>
    </row>
    <row r="21" spans="1:2" ht="13.5" thickBot="1" x14ac:dyDescent="0.25">
      <c r="A21" s="20">
        <v>42123</v>
      </c>
      <c r="B21" s="21">
        <v>56.901600000000002</v>
      </c>
    </row>
    <row r="22" spans="1:2" ht="13.5" thickBot="1" x14ac:dyDescent="0.25">
      <c r="A22" s="20">
        <v>42124</v>
      </c>
      <c r="B22" s="21">
        <v>56.805999999999997</v>
      </c>
    </row>
    <row r="23" spans="1:2" ht="13.5" thickBot="1" x14ac:dyDescent="0.25">
      <c r="A23" s="20">
        <v>42125</v>
      </c>
      <c r="B23" s="21">
        <v>57.157800000000002</v>
      </c>
    </row>
    <row r="24" spans="1:2" ht="13.5" thickBot="1" x14ac:dyDescent="0.25">
      <c r="A24" s="20">
        <v>42130</v>
      </c>
      <c r="B24" s="21">
        <v>57.409300000000002</v>
      </c>
    </row>
    <row r="25" spans="1:2" ht="13.5" thickBot="1" x14ac:dyDescent="0.25">
      <c r="A25" s="20">
        <v>42131</v>
      </c>
      <c r="B25" s="21">
        <v>56.1843</v>
      </c>
    </row>
    <row r="26" spans="1:2" ht="13.5" thickBot="1" x14ac:dyDescent="0.25">
      <c r="A26" s="20">
        <v>42132</v>
      </c>
      <c r="B26" s="21">
        <v>57.220700000000001</v>
      </c>
    </row>
    <row r="27" spans="1:2" ht="13.5" thickBot="1" x14ac:dyDescent="0.25">
      <c r="A27" s="20">
        <v>42133</v>
      </c>
      <c r="B27" s="21">
        <v>56.897100000000002</v>
      </c>
    </row>
    <row r="28" spans="1:2" ht="13.5" thickBot="1" x14ac:dyDescent="0.25">
      <c r="A28" s="20">
        <v>42137</v>
      </c>
      <c r="B28" s="21">
        <v>57.110199999999999</v>
      </c>
    </row>
    <row r="29" spans="1:2" ht="13.5" thickBot="1" x14ac:dyDescent="0.25">
      <c r="A29" s="20">
        <v>42138</v>
      </c>
      <c r="B29" s="21">
        <v>55.713799999999999</v>
      </c>
    </row>
    <row r="30" spans="1:2" ht="13.5" thickBot="1" x14ac:dyDescent="0.25">
      <c r="A30" s="20">
        <v>42139</v>
      </c>
      <c r="B30" s="21">
        <v>57.138300000000001</v>
      </c>
    </row>
    <row r="31" spans="1:2" ht="13.5" thickBot="1" x14ac:dyDescent="0.25">
      <c r="A31" s="20">
        <v>42140</v>
      </c>
      <c r="B31" s="21">
        <v>56.988100000000003</v>
      </c>
    </row>
    <row r="32" spans="1:2" ht="13.5" thickBot="1" x14ac:dyDescent="0.25">
      <c r="A32" s="20">
        <v>42143</v>
      </c>
      <c r="B32" s="21">
        <v>56.103000000000002</v>
      </c>
    </row>
    <row r="33" spans="1:2" ht="13.5" thickBot="1" x14ac:dyDescent="0.25">
      <c r="A33" s="20">
        <v>42144</v>
      </c>
      <c r="B33" s="21">
        <v>55.108499999999999</v>
      </c>
    </row>
    <row r="34" spans="1:2" ht="13.5" thickBot="1" x14ac:dyDescent="0.25">
      <c r="A34" s="20">
        <v>42145</v>
      </c>
      <c r="B34" s="21">
        <v>55.244100000000003</v>
      </c>
    </row>
    <row r="35" spans="1:2" ht="13.5" thickBot="1" x14ac:dyDescent="0.25">
      <c r="A35" s="20">
        <v>42146</v>
      </c>
      <c r="B35" s="21">
        <v>55.571399999999997</v>
      </c>
    </row>
    <row r="36" spans="1:2" ht="13.5" thickBot="1" x14ac:dyDescent="0.25">
      <c r="A36" s="20">
        <v>42147</v>
      </c>
      <c r="B36" s="21">
        <v>55.550800000000002</v>
      </c>
    </row>
    <row r="37" spans="1:2" ht="13.5" thickBot="1" x14ac:dyDescent="0.25">
      <c r="A37" s="20">
        <v>42150</v>
      </c>
      <c r="B37" s="21">
        <v>54.747700000000002</v>
      </c>
    </row>
    <row r="38" spans="1:2" ht="13.5" thickBot="1" x14ac:dyDescent="0.25">
      <c r="A38" s="20">
        <v>42151</v>
      </c>
      <c r="B38" s="21">
        <v>54.841200000000001</v>
      </c>
    </row>
    <row r="39" spans="1:2" ht="13.5" thickBot="1" x14ac:dyDescent="0.25">
      <c r="A39" s="20">
        <v>42152</v>
      </c>
      <c r="B39" s="21">
        <v>55.675699999999999</v>
      </c>
    </row>
    <row r="40" spans="1:2" ht="13.5" thickBot="1" x14ac:dyDescent="0.25">
      <c r="A40" s="20">
        <v>42153</v>
      </c>
      <c r="B40" s="21">
        <v>57.143300000000004</v>
      </c>
    </row>
    <row r="41" spans="1:2" ht="13.5" thickBot="1" x14ac:dyDescent="0.25">
      <c r="A41" s="20">
        <v>42154</v>
      </c>
      <c r="B41" s="21">
        <v>58.014499999999998</v>
      </c>
    </row>
    <row r="42" spans="1:2" ht="13.5" thickBot="1" x14ac:dyDescent="0.25">
      <c r="A42" s="20">
        <v>42157</v>
      </c>
      <c r="B42" s="21">
        <v>57.701999999999998</v>
      </c>
    </row>
    <row r="43" spans="1:2" ht="13.5" thickBot="1" x14ac:dyDescent="0.25">
      <c r="A43" s="20">
        <v>42158</v>
      </c>
      <c r="B43" s="21">
        <v>58.603700000000003</v>
      </c>
    </row>
    <row r="44" spans="1:2" ht="13.5" thickBot="1" x14ac:dyDescent="0.25">
      <c r="A44" s="20">
        <v>42159</v>
      </c>
      <c r="B44" s="21">
        <v>59.113</v>
      </c>
    </row>
    <row r="45" spans="1:2" ht="13.5" thickBot="1" x14ac:dyDescent="0.25">
      <c r="A45" s="20">
        <v>42160</v>
      </c>
      <c r="B45" s="21">
        <v>61.947099999999999</v>
      </c>
    </row>
    <row r="46" spans="1:2" ht="13.5" thickBot="1" x14ac:dyDescent="0.25">
      <c r="A46" s="20">
        <v>42161</v>
      </c>
      <c r="B46" s="21">
        <v>63.322099999999999</v>
      </c>
    </row>
    <row r="47" spans="1:2" ht="13.5" thickBot="1" x14ac:dyDescent="0.25">
      <c r="A47" s="20">
        <v>42164</v>
      </c>
      <c r="B47" s="21">
        <v>62.505299999999998</v>
      </c>
    </row>
    <row r="48" spans="1:2" ht="13.5" thickBot="1" x14ac:dyDescent="0.25">
      <c r="A48" s="20">
        <v>42165</v>
      </c>
      <c r="B48" s="21">
        <v>63.072099999999999</v>
      </c>
    </row>
    <row r="49" spans="1:2" ht="13.5" thickBot="1" x14ac:dyDescent="0.25">
      <c r="A49" s="20">
        <v>42166</v>
      </c>
      <c r="B49" s="21">
        <v>62.206400000000002</v>
      </c>
    </row>
    <row r="50" spans="1:2" ht="13.5" thickBot="1" x14ac:dyDescent="0.25">
      <c r="A50" s="20">
        <v>42167</v>
      </c>
      <c r="B50" s="21">
        <v>61.4754</v>
      </c>
    </row>
    <row r="51" spans="1:2" ht="13.5" thickBot="1" x14ac:dyDescent="0.25">
      <c r="A51" s="20">
        <v>42171</v>
      </c>
      <c r="B51" s="21">
        <v>62.104500000000002</v>
      </c>
    </row>
    <row r="52" spans="1:2" ht="13.5" thickBot="1" x14ac:dyDescent="0.25">
      <c r="A52" s="20">
        <v>42172</v>
      </c>
      <c r="B52" s="21">
        <v>61.103999999999999</v>
      </c>
    </row>
    <row r="53" spans="1:2" ht="13.5" thickBot="1" x14ac:dyDescent="0.25">
      <c r="A53" s="20">
        <v>42173</v>
      </c>
      <c r="B53" s="21">
        <v>60.745199999999997</v>
      </c>
    </row>
    <row r="54" spans="1:2" ht="13.5" thickBot="1" x14ac:dyDescent="0.25">
      <c r="A54" s="20">
        <v>42174</v>
      </c>
      <c r="B54" s="21">
        <v>60.6417</v>
      </c>
    </row>
    <row r="55" spans="1:2" ht="13.5" thickBot="1" x14ac:dyDescent="0.25">
      <c r="A55" s="20">
        <v>42175</v>
      </c>
      <c r="B55" s="21">
        <v>60.912999999999997</v>
      </c>
    </row>
    <row r="56" spans="1:2" ht="13.5" thickBot="1" x14ac:dyDescent="0.25">
      <c r="A56" s="20">
        <v>42178</v>
      </c>
      <c r="B56" s="21">
        <v>60.856699999999996</v>
      </c>
    </row>
    <row r="57" spans="1:2" ht="13.5" thickBot="1" x14ac:dyDescent="0.25">
      <c r="A57" s="20">
        <v>42179</v>
      </c>
      <c r="B57" s="21">
        <v>61.054600000000001</v>
      </c>
    </row>
    <row r="58" spans="1:2" ht="13.5" thickBot="1" x14ac:dyDescent="0.25">
      <c r="A58" s="20">
        <v>42180</v>
      </c>
      <c r="B58" s="21">
        <v>60.5852</v>
      </c>
    </row>
    <row r="59" spans="1:2" ht="13.5" thickBot="1" x14ac:dyDescent="0.25">
      <c r="A59" s="20">
        <v>42181</v>
      </c>
      <c r="B59" s="21">
        <v>61.198599999999999</v>
      </c>
    </row>
    <row r="60" spans="1:2" ht="13.5" thickBot="1" x14ac:dyDescent="0.25">
      <c r="A60" s="20">
        <v>42182</v>
      </c>
      <c r="B60" s="21">
        <v>61.406599999999997</v>
      </c>
    </row>
    <row r="61" spans="1:2" ht="13.5" thickBot="1" x14ac:dyDescent="0.25">
      <c r="A61" s="20">
        <v>42185</v>
      </c>
      <c r="B61" s="21">
        <v>61.520600000000002</v>
      </c>
    </row>
    <row r="62" spans="1:2" ht="13.5" thickBot="1" x14ac:dyDescent="0.25">
      <c r="A62" s="20">
        <v>42186</v>
      </c>
      <c r="B62" s="21">
        <v>62.380299999999998</v>
      </c>
    </row>
    <row r="63" spans="1:2" ht="13.5" thickBot="1" x14ac:dyDescent="0.25">
      <c r="A63" s="20">
        <v>42187</v>
      </c>
      <c r="B63" s="21">
        <v>61.6556</v>
      </c>
    </row>
    <row r="64" spans="1:2" ht="13.5" thickBot="1" x14ac:dyDescent="0.25">
      <c r="A64" s="20">
        <v>42188</v>
      </c>
      <c r="B64" s="21">
        <v>61.566099999999999</v>
      </c>
    </row>
    <row r="65" spans="1:2" ht="13.5" thickBot="1" x14ac:dyDescent="0.25">
      <c r="A65" s="20">
        <v>42189</v>
      </c>
      <c r="B65" s="21">
        <v>61.749200000000002</v>
      </c>
    </row>
    <row r="66" spans="1:2" ht="13.5" thickBot="1" x14ac:dyDescent="0.25">
      <c r="A66" s="20">
        <v>42192</v>
      </c>
      <c r="B66" s="21">
        <v>62.424599999999998</v>
      </c>
    </row>
    <row r="67" spans="1:2" ht="13.5" thickBot="1" x14ac:dyDescent="0.25">
      <c r="A67" s="20">
        <v>42193</v>
      </c>
      <c r="B67" s="21">
        <v>63.0441</v>
      </c>
    </row>
    <row r="68" spans="1:2" ht="13.5" thickBot="1" x14ac:dyDescent="0.25">
      <c r="A68" s="20">
        <v>42194</v>
      </c>
      <c r="B68" s="21">
        <v>63.0822</v>
      </c>
    </row>
    <row r="69" spans="1:2" ht="13.5" thickBot="1" x14ac:dyDescent="0.25">
      <c r="A69" s="20">
        <v>42195</v>
      </c>
      <c r="B69" s="21">
        <v>63.042999999999999</v>
      </c>
    </row>
    <row r="70" spans="1:2" ht="13.5" thickBot="1" x14ac:dyDescent="0.25">
      <c r="A70" s="20">
        <v>42196</v>
      </c>
      <c r="B70" s="21">
        <v>62.947400000000002</v>
      </c>
    </row>
    <row r="71" spans="1:2" ht="13.5" thickBot="1" x14ac:dyDescent="0.25">
      <c r="A71" s="20">
        <v>42199</v>
      </c>
      <c r="B71" s="21">
        <v>62.981900000000003</v>
      </c>
    </row>
    <row r="72" spans="1:2" ht="13.5" thickBot="1" x14ac:dyDescent="0.25">
      <c r="A72" s="20">
        <v>42200</v>
      </c>
      <c r="B72" s="21">
        <v>62.623899999999999</v>
      </c>
    </row>
    <row r="73" spans="1:2" ht="13.5" thickBot="1" x14ac:dyDescent="0.25">
      <c r="A73" s="20">
        <v>42201</v>
      </c>
      <c r="B73" s="21">
        <v>62.398600000000002</v>
      </c>
    </row>
    <row r="74" spans="1:2" ht="13.5" thickBot="1" x14ac:dyDescent="0.25">
      <c r="A74" s="20">
        <v>42202</v>
      </c>
      <c r="B74" s="21">
        <v>62.184100000000001</v>
      </c>
    </row>
    <row r="75" spans="1:2" ht="13.5" thickBot="1" x14ac:dyDescent="0.25">
      <c r="A75" s="20">
        <v>42203</v>
      </c>
      <c r="B75" s="21">
        <v>61.918300000000002</v>
      </c>
    </row>
    <row r="76" spans="1:2" ht="13.5" thickBot="1" x14ac:dyDescent="0.25">
      <c r="A76" s="20">
        <v>42206</v>
      </c>
      <c r="B76" s="21">
        <v>61.692900000000002</v>
      </c>
    </row>
    <row r="77" spans="1:2" ht="13.5" thickBot="1" x14ac:dyDescent="0.25">
      <c r="A77" s="20">
        <v>42207</v>
      </c>
      <c r="B77" s="21">
        <v>61.7622</v>
      </c>
    </row>
    <row r="78" spans="1:2" ht="13.5" thickBot="1" x14ac:dyDescent="0.25">
      <c r="A78" s="20">
        <v>42208</v>
      </c>
      <c r="B78" s="21">
        <v>62.394799999999996</v>
      </c>
    </row>
    <row r="79" spans="1:2" ht="13.5" thickBot="1" x14ac:dyDescent="0.25">
      <c r="A79" s="20">
        <v>42209</v>
      </c>
      <c r="B79" s="21">
        <v>62.933</v>
      </c>
    </row>
    <row r="80" spans="1:2" ht="13.5" thickBot="1" x14ac:dyDescent="0.25">
      <c r="A80" s="20">
        <v>42210</v>
      </c>
      <c r="B80" s="21">
        <v>63.609000000000002</v>
      </c>
    </row>
    <row r="81" spans="1:2" ht="13.5" thickBot="1" x14ac:dyDescent="0.25">
      <c r="A81" s="20">
        <v>42213</v>
      </c>
      <c r="B81" s="21">
        <v>65.082999999999998</v>
      </c>
    </row>
    <row r="82" spans="1:2" ht="13.5" thickBot="1" x14ac:dyDescent="0.25">
      <c r="A82" s="20">
        <v>42214</v>
      </c>
      <c r="B82" s="21">
        <v>66.624799999999993</v>
      </c>
    </row>
    <row r="83" spans="1:2" ht="13.5" thickBot="1" x14ac:dyDescent="0.25">
      <c r="A83" s="20">
        <v>42215</v>
      </c>
      <c r="B83" s="21">
        <v>65.988200000000006</v>
      </c>
    </row>
    <row r="84" spans="1:2" ht="13.5" thickBot="1" x14ac:dyDescent="0.25">
      <c r="A84" s="20">
        <v>42216</v>
      </c>
      <c r="B84" s="21">
        <v>64.647800000000004</v>
      </c>
    </row>
    <row r="85" spans="1:2" ht="13.5" thickBot="1" x14ac:dyDescent="0.25">
      <c r="A85" s="20">
        <v>42217</v>
      </c>
      <c r="B85" s="21">
        <v>66.000200000000007</v>
      </c>
    </row>
    <row r="86" spans="1:2" ht="13.5" thickBot="1" x14ac:dyDescent="0.25">
      <c r="A86" s="20">
        <v>42220</v>
      </c>
      <c r="B86" s="21">
        <v>68.576999999999998</v>
      </c>
    </row>
    <row r="87" spans="1:2" ht="13.5" thickBot="1" x14ac:dyDescent="0.25">
      <c r="A87" s="20">
        <v>42221</v>
      </c>
      <c r="B87" s="21">
        <v>68.996099999999998</v>
      </c>
    </row>
    <row r="88" spans="1:2" ht="13.5" thickBot="1" x14ac:dyDescent="0.25">
      <c r="A88" s="20">
        <v>42222</v>
      </c>
      <c r="B88" s="21">
        <v>68.143500000000003</v>
      </c>
    </row>
    <row r="89" spans="1:2" ht="13.5" thickBot="1" x14ac:dyDescent="0.25">
      <c r="A89" s="20">
        <v>42223</v>
      </c>
      <c r="B89" s="21">
        <v>69.631399999999999</v>
      </c>
    </row>
    <row r="90" spans="1:2" ht="13.5" thickBot="1" x14ac:dyDescent="0.25">
      <c r="A90" s="20">
        <v>42224</v>
      </c>
      <c r="B90" s="21">
        <v>69.808899999999994</v>
      </c>
    </row>
    <row r="91" spans="1:2" ht="13.5" thickBot="1" x14ac:dyDescent="0.25">
      <c r="A91" s="20">
        <v>42227</v>
      </c>
      <c r="B91" s="21">
        <v>70.754000000000005</v>
      </c>
    </row>
    <row r="92" spans="1:2" ht="13.5" thickBot="1" x14ac:dyDescent="0.25">
      <c r="A92" s="20">
        <v>42228</v>
      </c>
      <c r="B92" s="21">
        <v>69.676199999999994</v>
      </c>
    </row>
    <row r="93" spans="1:2" ht="13.5" thickBot="1" x14ac:dyDescent="0.25">
      <c r="A93" s="20">
        <v>42229</v>
      </c>
      <c r="B93" s="21">
        <v>72.207800000000006</v>
      </c>
    </row>
    <row r="94" spans="1:2" ht="13.5" thickBot="1" x14ac:dyDescent="0.25">
      <c r="A94" s="20">
        <v>42230</v>
      </c>
      <c r="B94" s="21">
        <v>71.147499999999994</v>
      </c>
    </row>
    <row r="95" spans="1:2" ht="13.5" thickBot="1" x14ac:dyDescent="0.25">
      <c r="A95" s="20">
        <v>42231</v>
      </c>
      <c r="B95" s="21">
        <v>72.364999999999995</v>
      </c>
    </row>
    <row r="96" spans="1:2" ht="13.5" thickBot="1" x14ac:dyDescent="0.25">
      <c r="A96" s="20">
        <v>42234</v>
      </c>
      <c r="B96" s="21">
        <v>72.571200000000005</v>
      </c>
    </row>
    <row r="97" spans="1:2" ht="13.5" thickBot="1" x14ac:dyDescent="0.25">
      <c r="A97" s="20">
        <v>42235</v>
      </c>
      <c r="B97" s="21">
        <v>72.918700000000001</v>
      </c>
    </row>
    <row r="98" spans="1:2" ht="13.5" thickBot="1" x14ac:dyDescent="0.25">
      <c r="A98" s="20">
        <v>42236</v>
      </c>
      <c r="B98" s="21">
        <v>72.708500000000001</v>
      </c>
    </row>
    <row r="99" spans="1:2" ht="13.5" thickBot="1" x14ac:dyDescent="0.25">
      <c r="A99" s="20">
        <v>42237</v>
      </c>
      <c r="B99" s="21">
        <v>74.473799999999997</v>
      </c>
    </row>
    <row r="100" spans="1:2" ht="13.5" thickBot="1" x14ac:dyDescent="0.25">
      <c r="A100" s="20">
        <v>42238</v>
      </c>
      <c r="B100" s="21">
        <v>76.670900000000003</v>
      </c>
    </row>
    <row r="101" spans="1:2" ht="13.5" thickBot="1" x14ac:dyDescent="0.25">
      <c r="A101" s="20">
        <v>42241</v>
      </c>
      <c r="B101" s="21">
        <v>81.153300000000002</v>
      </c>
    </row>
    <row r="102" spans="1:2" ht="13.5" thickBot="1" x14ac:dyDescent="0.25">
      <c r="A102" s="20">
        <v>42242</v>
      </c>
      <c r="B102" s="21">
        <v>80.724800000000002</v>
      </c>
    </row>
    <row r="103" spans="1:2" ht="13.5" thickBot="1" x14ac:dyDescent="0.25">
      <c r="A103" s="20">
        <v>42243</v>
      </c>
      <c r="B103" s="21">
        <v>79.725200000000001</v>
      </c>
    </row>
    <row r="104" spans="1:2" ht="13.5" thickBot="1" x14ac:dyDescent="0.25">
      <c r="A104" s="20">
        <v>42244</v>
      </c>
      <c r="B104" s="21">
        <v>76.3369</v>
      </c>
    </row>
    <row r="105" spans="1:2" ht="13.5" thickBot="1" x14ac:dyDescent="0.25">
      <c r="A105" s="20">
        <v>42245</v>
      </c>
      <c r="B105" s="21">
        <v>75.046899999999994</v>
      </c>
    </row>
    <row r="106" spans="1:2" ht="13.5" thickBot="1" x14ac:dyDescent="0.25">
      <c r="A106" s="20">
        <v>42248</v>
      </c>
      <c r="B106" s="21">
        <v>74.847800000000007</v>
      </c>
    </row>
    <row r="107" spans="1:2" ht="13.5" thickBot="1" x14ac:dyDescent="0.25">
      <c r="A107" s="20">
        <v>42249</v>
      </c>
      <c r="B107" s="21">
        <v>73.844899999999996</v>
      </c>
    </row>
    <row r="108" spans="1:2" ht="13.5" thickBot="1" x14ac:dyDescent="0.25">
      <c r="A108" s="20">
        <v>42250</v>
      </c>
      <c r="B108" s="21">
        <v>75.090100000000007</v>
      </c>
    </row>
    <row r="109" spans="1:2" ht="13.5" thickBot="1" x14ac:dyDescent="0.25">
      <c r="A109" s="20">
        <v>42251</v>
      </c>
      <c r="B109" s="21">
        <v>75.265900000000002</v>
      </c>
    </row>
    <row r="110" spans="1:2" ht="13.5" thickBot="1" x14ac:dyDescent="0.25">
      <c r="A110" s="20">
        <v>42252</v>
      </c>
      <c r="B110" s="21">
        <v>75.4011</v>
      </c>
    </row>
    <row r="111" spans="1:2" ht="13.5" thickBot="1" x14ac:dyDescent="0.25">
      <c r="A111" s="20">
        <v>42255</v>
      </c>
      <c r="B111" s="21">
        <v>76.369200000000006</v>
      </c>
    </row>
    <row r="112" spans="1:2" ht="13.5" thickBot="1" x14ac:dyDescent="0.25">
      <c r="A112" s="20">
        <v>42256</v>
      </c>
      <c r="B112" s="21">
        <v>76.924599999999998</v>
      </c>
    </row>
    <row r="113" spans="1:2" ht="13.5" thickBot="1" x14ac:dyDescent="0.25">
      <c r="A113" s="20">
        <v>42257</v>
      </c>
      <c r="B113" s="21">
        <v>75.574200000000005</v>
      </c>
    </row>
    <row r="114" spans="1:2" ht="13.5" thickBot="1" x14ac:dyDescent="0.25">
      <c r="A114" s="20">
        <v>42258</v>
      </c>
      <c r="B114" s="21">
        <v>76.695099999999996</v>
      </c>
    </row>
    <row r="115" spans="1:2" ht="13.5" thickBot="1" x14ac:dyDescent="0.25">
      <c r="A115" s="20">
        <v>42259</v>
      </c>
      <c r="B115" s="21">
        <v>76.816500000000005</v>
      </c>
    </row>
    <row r="116" spans="1:2" ht="13.5" thickBot="1" x14ac:dyDescent="0.25">
      <c r="A116" s="20">
        <v>42262</v>
      </c>
      <c r="B116" s="21">
        <v>77.131299999999996</v>
      </c>
    </row>
    <row r="117" spans="1:2" ht="13.5" thickBot="1" x14ac:dyDescent="0.25">
      <c r="A117" s="20">
        <v>42263</v>
      </c>
      <c r="B117" s="21">
        <v>75.901300000000006</v>
      </c>
    </row>
    <row r="118" spans="1:2" ht="13.5" thickBot="1" x14ac:dyDescent="0.25">
      <c r="A118" s="20">
        <v>42264</v>
      </c>
      <c r="B118" s="21">
        <v>74.240700000000004</v>
      </c>
    </row>
    <row r="119" spans="1:2" ht="13.5" thickBot="1" x14ac:dyDescent="0.25">
      <c r="A119" s="20">
        <v>42265</v>
      </c>
      <c r="B119" s="21">
        <v>73.937799999999996</v>
      </c>
    </row>
    <row r="120" spans="1:2" ht="13.5" thickBot="1" x14ac:dyDescent="0.25">
      <c r="A120" s="20">
        <v>42266</v>
      </c>
      <c r="B120" s="21">
        <v>74.9726</v>
      </c>
    </row>
    <row r="121" spans="1:2" ht="13.5" thickBot="1" x14ac:dyDescent="0.25">
      <c r="A121" s="20">
        <v>42269</v>
      </c>
      <c r="B121" s="21">
        <v>74.830399999999997</v>
      </c>
    </row>
    <row r="122" spans="1:2" ht="13.5" thickBot="1" x14ac:dyDescent="0.25">
      <c r="A122" s="20">
        <v>42270</v>
      </c>
      <c r="B122" s="21">
        <v>73.956800000000001</v>
      </c>
    </row>
    <row r="123" spans="1:2" ht="13.5" thickBot="1" x14ac:dyDescent="0.25">
      <c r="A123" s="20">
        <v>42271</v>
      </c>
      <c r="B123" s="21">
        <v>73.536699999999996</v>
      </c>
    </row>
    <row r="124" spans="1:2" ht="13.5" thickBot="1" x14ac:dyDescent="0.25">
      <c r="A124" s="20">
        <v>42272</v>
      </c>
      <c r="B124" s="21">
        <v>74.543499999999995</v>
      </c>
    </row>
    <row r="125" spans="1:2" ht="13.5" thickBot="1" x14ac:dyDescent="0.25">
      <c r="A125" s="20">
        <v>42273</v>
      </c>
      <c r="B125" s="21">
        <v>73.139700000000005</v>
      </c>
    </row>
    <row r="126" spans="1:2" ht="13.5" thickBot="1" x14ac:dyDescent="0.25">
      <c r="A126" s="20">
        <v>42276</v>
      </c>
      <c r="B126" s="21">
        <v>73.2684</v>
      </c>
    </row>
    <row r="127" spans="1:2" ht="13.5" thickBot="1" x14ac:dyDescent="0.25">
      <c r="A127" s="20">
        <v>42277</v>
      </c>
      <c r="B127" s="21">
        <v>74.582499999999996</v>
      </c>
    </row>
    <row r="128" spans="1:2" ht="13.5" thickBot="1" x14ac:dyDescent="0.25">
      <c r="A128" s="20">
        <v>42278</v>
      </c>
      <c r="B128" s="21">
        <v>73.775999999999996</v>
      </c>
    </row>
    <row r="129" spans="1:2" ht="13.5" thickBot="1" x14ac:dyDescent="0.25">
      <c r="A129" s="20">
        <v>42279</v>
      </c>
      <c r="B129" s="21">
        <v>72.486500000000007</v>
      </c>
    </row>
    <row r="130" spans="1:2" ht="13.5" thickBot="1" x14ac:dyDescent="0.25">
      <c r="A130" s="20">
        <v>42280</v>
      </c>
      <c r="B130" s="21">
        <v>73.630200000000002</v>
      </c>
    </row>
    <row r="131" spans="1:2" ht="13.5" thickBot="1" x14ac:dyDescent="0.25">
      <c r="A131" s="20">
        <v>42283</v>
      </c>
      <c r="B131" s="21">
        <v>73.795100000000005</v>
      </c>
    </row>
    <row r="132" spans="1:2" ht="13.5" thickBot="1" x14ac:dyDescent="0.25">
      <c r="A132" s="20">
        <v>42284</v>
      </c>
      <c r="B132" s="21">
        <v>72.946799999999996</v>
      </c>
    </row>
    <row r="133" spans="1:2" ht="13.5" thickBot="1" x14ac:dyDescent="0.25">
      <c r="A133" s="20">
        <v>42285</v>
      </c>
      <c r="B133" s="21">
        <v>70.469099999999997</v>
      </c>
    </row>
    <row r="134" spans="1:2" ht="13.5" thickBot="1" x14ac:dyDescent="0.25">
      <c r="A134" s="20">
        <v>42286</v>
      </c>
      <c r="B134" s="21">
        <v>70.305199999999999</v>
      </c>
    </row>
    <row r="135" spans="1:2" ht="13.5" thickBot="1" x14ac:dyDescent="0.25">
      <c r="A135" s="20">
        <v>42287</v>
      </c>
      <c r="B135" s="21">
        <v>69.344999999999999</v>
      </c>
    </row>
    <row r="136" spans="1:2" ht="13.5" thickBot="1" x14ac:dyDescent="0.25">
      <c r="A136" s="20">
        <v>42290</v>
      </c>
      <c r="B136" s="21">
        <v>69.549899999999994</v>
      </c>
    </row>
    <row r="137" spans="1:2" ht="13.5" thickBot="1" x14ac:dyDescent="0.25">
      <c r="A137" s="22">
        <v>42291</v>
      </c>
      <c r="B137" s="23">
        <v>70.8977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3" sqref="J3"/>
    </sheetView>
  </sheetViews>
  <sheetFormatPr defaultRowHeight="11.25" x14ac:dyDescent="0.2"/>
  <cols>
    <col min="1" max="1" width="14.6640625" style="2" customWidth="1"/>
    <col min="2" max="10" width="14.6640625" style="1" customWidth="1"/>
    <col min="11" max="16384" width="9.33203125" style="1"/>
  </cols>
  <sheetData>
    <row r="1" spans="1:11" x14ac:dyDescent="0.2">
      <c r="A1" s="11" t="s">
        <v>11</v>
      </c>
      <c r="B1" s="9"/>
      <c r="C1" s="10"/>
      <c r="D1" s="9"/>
      <c r="E1" s="3"/>
      <c r="F1" s="3"/>
      <c r="G1" s="3"/>
      <c r="K1" s="3"/>
    </row>
    <row r="2" spans="1:11" x14ac:dyDescent="0.2">
      <c r="A2" s="6" t="s">
        <v>11</v>
      </c>
      <c r="B2" s="5" t="s">
        <v>12</v>
      </c>
      <c r="C2" s="4">
        <v>27115.200000000001</v>
      </c>
      <c r="D2" s="4">
        <v>8134.56</v>
      </c>
      <c r="E2" s="3">
        <f>B2-A2-3</f>
        <v>1</v>
      </c>
      <c r="F2" s="3"/>
      <c r="G2" s="3"/>
      <c r="K2" s="3"/>
    </row>
    <row r="3" spans="1:11" x14ac:dyDescent="0.2">
      <c r="A3" s="6" t="s">
        <v>11</v>
      </c>
      <c r="B3" s="5" t="s">
        <v>8</v>
      </c>
      <c r="C3" s="4">
        <v>27115.200000000001</v>
      </c>
      <c r="D3" s="4">
        <v>-27115.200000000001</v>
      </c>
      <c r="E3" s="3"/>
      <c r="F3" s="3">
        <f>B4-B3-10</f>
        <v>12</v>
      </c>
      <c r="G3" s="12">
        <f>F3*0.001*(-D3)</f>
        <v>325.38240000000002</v>
      </c>
      <c r="H3" s="13">
        <f>-D3*0.05</f>
        <v>1355.7600000000002</v>
      </c>
      <c r="I3" s="12">
        <f>IF(G3&lt;H3,G3,H3)</f>
        <v>325.38240000000002</v>
      </c>
      <c r="J3" s="8" t="e">
        <f>VLOOKUP(A3,Лист1!A:B,2)</f>
        <v>#N/A</v>
      </c>
      <c r="K3" s="19" t="e">
        <f t="shared" ref="K3:K9" si="0">C4/J3</f>
        <v>#N/A</v>
      </c>
    </row>
    <row r="4" spans="1:11" x14ac:dyDescent="0.2">
      <c r="A4" s="6" t="s">
        <v>11</v>
      </c>
      <c r="B4" s="5" t="s">
        <v>10</v>
      </c>
      <c r="C4" s="4">
        <v>27115.200000000001</v>
      </c>
      <c r="D4" s="4">
        <v>18980.64</v>
      </c>
      <c r="E4" s="3"/>
      <c r="F4" s="3"/>
      <c r="G4" s="3"/>
      <c r="J4" s="8" t="e">
        <f>VLOOKUP(A4,Лист1!A:B,2)</f>
        <v>#N/A</v>
      </c>
      <c r="K4" s="19" t="e">
        <f t="shared" si="0"/>
        <v>#N/A</v>
      </c>
    </row>
    <row r="5" spans="1:11" x14ac:dyDescent="0.2">
      <c r="A5" s="11" t="s">
        <v>7</v>
      </c>
      <c r="B5" s="9"/>
      <c r="C5" s="10"/>
      <c r="D5" s="9"/>
      <c r="E5" s="3"/>
      <c r="F5" s="3"/>
      <c r="G5" s="3"/>
      <c r="J5" s="8" t="e">
        <f>VLOOKUP(A5,Лист1!A:B,2)</f>
        <v>#N/A</v>
      </c>
      <c r="K5" s="19" t="e">
        <f t="shared" si="0"/>
        <v>#N/A</v>
      </c>
    </row>
    <row r="6" spans="1:11" x14ac:dyDescent="0.2">
      <c r="A6" s="6" t="s">
        <v>7</v>
      </c>
      <c r="B6" s="5" t="s">
        <v>9</v>
      </c>
      <c r="C6" s="4">
        <v>150169.13</v>
      </c>
      <c r="D6" s="4">
        <v>45050.74</v>
      </c>
      <c r="E6" s="3">
        <f>B6-A6-3</f>
        <v>14</v>
      </c>
      <c r="F6" s="3"/>
      <c r="G6" s="3"/>
      <c r="J6" s="8" t="e">
        <f>VLOOKUP(A6,Лист1!A:B,2)</f>
        <v>#N/A</v>
      </c>
      <c r="K6" s="19" t="e">
        <f t="shared" si="0"/>
        <v>#N/A</v>
      </c>
    </row>
    <row r="7" spans="1:11" x14ac:dyDescent="0.2">
      <c r="A7" s="6" t="s">
        <v>7</v>
      </c>
      <c r="B7" s="5" t="s">
        <v>8</v>
      </c>
      <c r="C7" s="4">
        <v>150169.13</v>
      </c>
      <c r="D7" s="4">
        <v>-150169.13</v>
      </c>
      <c r="E7" s="3"/>
      <c r="F7" s="3">
        <f>B8-B7-10</f>
        <v>5</v>
      </c>
      <c r="G7" s="12">
        <f>F7*0.001*(-D7)</f>
        <v>750.84565000000009</v>
      </c>
      <c r="H7" s="13">
        <f>-D7*0.05</f>
        <v>7508.4565000000002</v>
      </c>
      <c r="I7" s="12">
        <f>IF(G7&lt;H7,G7,H7)</f>
        <v>750.84565000000009</v>
      </c>
      <c r="J7" s="8" t="e">
        <f>VLOOKUP(A7,Лист1!A:B,2)</f>
        <v>#N/A</v>
      </c>
      <c r="K7" s="19" t="e">
        <f t="shared" si="0"/>
        <v>#N/A</v>
      </c>
    </row>
    <row r="8" spans="1:11" x14ac:dyDescent="0.2">
      <c r="A8" s="6" t="s">
        <v>7</v>
      </c>
      <c r="B8" s="5" t="s">
        <v>2</v>
      </c>
      <c r="C8" s="4">
        <v>150169.13</v>
      </c>
      <c r="D8" s="4">
        <v>105118.39</v>
      </c>
      <c r="E8" s="3"/>
      <c r="F8" s="3"/>
      <c r="G8" s="3"/>
      <c r="J8" s="8" t="e">
        <f>VLOOKUP(A8,Лист1!A:B,2)</f>
        <v>#N/A</v>
      </c>
      <c r="K8" s="19" t="e">
        <f t="shared" si="0"/>
        <v>#N/A</v>
      </c>
    </row>
    <row r="9" spans="1:11" x14ac:dyDescent="0.2">
      <c r="A9" s="11">
        <v>42103</v>
      </c>
      <c r="B9" s="9"/>
      <c r="C9" s="10"/>
      <c r="D9" s="10">
        <v>-56238</v>
      </c>
      <c r="E9" s="3"/>
      <c r="F9" s="3"/>
      <c r="G9" s="3"/>
      <c r="J9" s="8">
        <f>VLOOKUP(A9,Лист1!A:B,2)</f>
        <v>58.700299999999999</v>
      </c>
      <c r="K9" s="19">
        <f t="shared" si="0"/>
        <v>1368.6471789752352</v>
      </c>
    </row>
    <row r="10" spans="1:11" x14ac:dyDescent="0.2">
      <c r="A10" s="6">
        <v>42103</v>
      </c>
      <c r="B10" s="18">
        <v>42107</v>
      </c>
      <c r="C10" s="17">
        <v>80340</v>
      </c>
      <c r="D10" s="4">
        <v>24102</v>
      </c>
      <c r="E10" s="3">
        <f>B10-A10-3</f>
        <v>1</v>
      </c>
      <c r="F10" s="3"/>
      <c r="G10" s="3"/>
      <c r="J10" s="8">
        <f>VLOOKUP(B10,Лист1!A:B,2)</f>
        <v>54.274900000000002</v>
      </c>
      <c r="K10" s="7">
        <f t="shared" ref="K10:K17" si="1">K9*0.3</f>
        <v>410.59415369257056</v>
      </c>
    </row>
    <row r="11" spans="1:11" x14ac:dyDescent="0.2">
      <c r="A11" s="6" t="s">
        <v>4</v>
      </c>
      <c r="B11" s="5" t="s">
        <v>3</v>
      </c>
      <c r="C11" s="4">
        <v>80340</v>
      </c>
      <c r="D11" s="4">
        <v>-79300</v>
      </c>
      <c r="E11" s="3"/>
      <c r="F11" s="16">
        <f>$O$8-B11-10</f>
        <v>-42132</v>
      </c>
      <c r="G11" s="14">
        <f>F11*0.001*(-D11)</f>
        <v>-3341067.5999999996</v>
      </c>
      <c r="H11" s="15">
        <f>-D11*0.05</f>
        <v>3965</v>
      </c>
      <c r="I11" s="14">
        <f>IF(G11&lt;H11,G11,H11)</f>
        <v>-3341067.5999999996</v>
      </c>
      <c r="J11" s="8" t="e">
        <f>VLOOKUP(A11,Лист1!A:B,2)</f>
        <v>#N/A</v>
      </c>
      <c r="K11" s="7">
        <f t="shared" si="1"/>
        <v>123.17824610777116</v>
      </c>
    </row>
    <row r="12" spans="1:11" x14ac:dyDescent="0.2">
      <c r="A12" s="6" t="s">
        <v>4</v>
      </c>
      <c r="B12" s="5" t="s">
        <v>6</v>
      </c>
      <c r="C12" s="4">
        <v>80340</v>
      </c>
      <c r="D12" s="4">
        <v>-1040</v>
      </c>
      <c r="E12" s="3"/>
      <c r="F12" s="16">
        <f>$O$8-B12-10</f>
        <v>-42181</v>
      </c>
      <c r="G12" s="14">
        <f>F12*0.001*(-D12)</f>
        <v>-43868.24</v>
      </c>
      <c r="H12" s="15">
        <f>-D12*0.05</f>
        <v>52</v>
      </c>
      <c r="I12" s="14">
        <f>IF(G12&lt;H12,G12,H12)</f>
        <v>-43868.24</v>
      </c>
      <c r="J12" s="8" t="e">
        <f>VLOOKUP(A12,Лист1!A:B,2)</f>
        <v>#N/A</v>
      </c>
      <c r="K12" s="7">
        <f t="shared" si="1"/>
        <v>36.953473832331348</v>
      </c>
    </row>
    <row r="13" spans="1:11" x14ac:dyDescent="0.2">
      <c r="A13" s="11" t="s">
        <v>4</v>
      </c>
      <c r="B13" s="9"/>
      <c r="C13" s="10"/>
      <c r="D13" s="9"/>
      <c r="E13" s="3"/>
      <c r="F13" s="3"/>
      <c r="G13" s="3"/>
      <c r="J13" s="8" t="e">
        <f>VLOOKUP(A13,Лист1!A:B,2)</f>
        <v>#N/A</v>
      </c>
      <c r="K13" s="7">
        <f t="shared" si="1"/>
        <v>11.086042149699404</v>
      </c>
    </row>
    <row r="14" spans="1:11" x14ac:dyDescent="0.2">
      <c r="A14" s="6" t="s">
        <v>4</v>
      </c>
      <c r="B14" s="5" t="s">
        <v>5</v>
      </c>
      <c r="C14" s="4">
        <v>15765.75</v>
      </c>
      <c r="D14" s="4">
        <v>4729.7299999999996</v>
      </c>
      <c r="E14" s="3">
        <f>B14-A14-3</f>
        <v>5</v>
      </c>
      <c r="F14" s="3"/>
      <c r="G14" s="3"/>
      <c r="J14" s="8" t="e">
        <f>VLOOKUP(A14,Лист1!A:B,2)</f>
        <v>#N/A</v>
      </c>
      <c r="K14" s="7">
        <f t="shared" si="1"/>
        <v>3.3258126449098211</v>
      </c>
    </row>
    <row r="15" spans="1:11" x14ac:dyDescent="0.2">
      <c r="A15" s="6" t="s">
        <v>4</v>
      </c>
      <c r="B15" s="5" t="s">
        <v>3</v>
      </c>
      <c r="C15" s="4">
        <v>15765.75</v>
      </c>
      <c r="D15" s="4">
        <v>-15765.75</v>
      </c>
      <c r="E15" s="3"/>
      <c r="F15" s="3">
        <f>B16-B15-10</f>
        <v>19</v>
      </c>
      <c r="G15" s="12">
        <f>F15*0.001*(-D15)</f>
        <v>299.54924999999997</v>
      </c>
      <c r="H15" s="13">
        <f>-D15*0.05</f>
        <v>788.28750000000002</v>
      </c>
      <c r="I15" s="12">
        <f>IF(G15&lt;H15,G15,H15)</f>
        <v>299.54924999999997</v>
      </c>
      <c r="J15" s="8" t="e">
        <f>VLOOKUP(A15,Лист1!A:B,2)</f>
        <v>#N/A</v>
      </c>
      <c r="K15" s="7">
        <f t="shared" si="1"/>
        <v>0.99774379347294628</v>
      </c>
    </row>
    <row r="16" spans="1:11" x14ac:dyDescent="0.2">
      <c r="A16" s="6">
        <v>42103</v>
      </c>
      <c r="B16" s="5" t="s">
        <v>2</v>
      </c>
      <c r="C16" s="4">
        <v>15765.75</v>
      </c>
      <c r="D16" s="4">
        <v>11036.02</v>
      </c>
      <c r="E16" s="3"/>
      <c r="F16" s="3"/>
      <c r="G16" s="3"/>
      <c r="J16" s="8" t="e">
        <f>VLOOKUP(B16,Лист1!A:B,2)</f>
        <v>#N/A</v>
      </c>
      <c r="K16" s="7">
        <f t="shared" si="1"/>
        <v>0.29932313804188387</v>
      </c>
    </row>
    <row r="17" spans="1:11" x14ac:dyDescent="0.2">
      <c r="A17" s="11" t="s">
        <v>1</v>
      </c>
      <c r="B17" s="9"/>
      <c r="C17" s="10"/>
      <c r="D17" s="9"/>
      <c r="E17" s="3"/>
      <c r="F17" s="3"/>
      <c r="G17" s="3"/>
      <c r="J17" s="8" t="e">
        <f>VLOOKUP(A17,Лист1!A:B,2)</f>
        <v>#N/A</v>
      </c>
      <c r="K17" s="7">
        <f t="shared" si="1"/>
        <v>8.9796941412565154E-2</v>
      </c>
    </row>
    <row r="18" spans="1:11" x14ac:dyDescent="0.2">
      <c r="A18" s="6" t="s">
        <v>1</v>
      </c>
      <c r="B18" s="5" t="s">
        <v>0</v>
      </c>
      <c r="C18" s="4">
        <v>10856</v>
      </c>
      <c r="D18" s="4">
        <v>3256.8</v>
      </c>
      <c r="E18" s="3">
        <f>B18-A18-3</f>
        <v>7</v>
      </c>
      <c r="F18" s="3"/>
      <c r="G18" s="3"/>
      <c r="K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2015-10-13T11:05:34Z</dcterms:created>
  <dcterms:modified xsi:type="dcterms:W3CDTF">2015-10-13T11:18:28Z</dcterms:modified>
</cp:coreProperties>
</file>